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72N04\OneDrive\屋久島町商工会\川畑浩一\伴走型小規模事業者支援推進事業\経済動向・需要動向\"/>
    </mc:Choice>
  </mc:AlternateContent>
  <bookViews>
    <workbookView xWindow="0" yWindow="0" windowWidth="17970" windowHeight="615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7" i="1" l="1"/>
  <c r="F96" i="1"/>
  <c r="F95" i="1"/>
  <c r="F94" i="1"/>
  <c r="F93" i="1"/>
  <c r="F92" i="1"/>
  <c r="F91" i="1"/>
  <c r="F90" i="1"/>
  <c r="F64" i="1"/>
  <c r="F65" i="1"/>
  <c r="F66" i="1"/>
  <c r="F67" i="1"/>
  <c r="F68" i="1"/>
  <c r="F69" i="1"/>
  <c r="F70" i="1"/>
  <c r="F63" i="1"/>
  <c r="E102" i="1"/>
  <c r="D102" i="1"/>
  <c r="C102" i="1"/>
  <c r="B102" i="1"/>
  <c r="C75" i="1"/>
  <c r="D75" i="1"/>
  <c r="E75" i="1"/>
  <c r="B75" i="1"/>
  <c r="L22" i="1"/>
  <c r="L21" i="1"/>
  <c r="K22" i="1"/>
  <c r="K21" i="1"/>
  <c r="D19" i="1"/>
  <c r="F58" i="1" l="1"/>
  <c r="F47" i="1"/>
  <c r="F48" i="1"/>
  <c r="F49" i="1"/>
  <c r="F50" i="1"/>
  <c r="F51" i="1"/>
  <c r="F52" i="1"/>
  <c r="F53" i="1"/>
  <c r="F46" i="1"/>
  <c r="C58" i="1"/>
  <c r="B58" i="1"/>
  <c r="D47" i="1"/>
  <c r="D48" i="1"/>
  <c r="D49" i="1"/>
  <c r="D50" i="1"/>
  <c r="D51" i="1"/>
  <c r="D52" i="1"/>
  <c r="D53" i="1"/>
  <c r="D46" i="1"/>
  <c r="D5" i="1"/>
  <c r="E5" i="1" s="1"/>
  <c r="D6" i="1"/>
  <c r="D7" i="1"/>
  <c r="E7" i="1" s="1"/>
  <c r="D8" i="1"/>
  <c r="E8" i="1" s="1"/>
  <c r="D9" i="1"/>
  <c r="D10" i="1"/>
  <c r="D11" i="1"/>
  <c r="E11" i="1" s="1"/>
  <c r="D12" i="1"/>
  <c r="E12" i="1" s="1"/>
  <c r="D13" i="1"/>
  <c r="D14" i="1"/>
  <c r="D15" i="1"/>
  <c r="E15" i="1" s="1"/>
  <c r="D16" i="1"/>
  <c r="E16" i="1" s="1"/>
  <c r="D17" i="1"/>
  <c r="D18" i="1"/>
  <c r="E19" i="1" s="1"/>
  <c r="D4" i="1"/>
  <c r="E17" i="1" l="1"/>
  <c r="E13" i="1"/>
  <c r="E9" i="1"/>
  <c r="E18" i="1"/>
  <c r="E14" i="1"/>
  <c r="E10" i="1"/>
  <c r="E6" i="1"/>
</calcChain>
</file>

<file path=xl/sharedStrings.xml><?xml version="1.0" encoding="utf-8"?>
<sst xmlns="http://schemas.openxmlformats.org/spreadsheetml/2006/main" count="117" uniqueCount="69">
  <si>
    <t>船</t>
    <rPh sb="0" eb="1">
      <t>フネ</t>
    </rPh>
    <phoneticPr fontId="1"/>
  </si>
  <si>
    <t>航空機</t>
    <rPh sb="0" eb="3">
      <t>コウクウキ</t>
    </rPh>
    <phoneticPr fontId="1"/>
  </si>
  <si>
    <t>計</t>
    <rPh sb="0" eb="1">
      <t>ケイ</t>
    </rPh>
    <phoneticPr fontId="1"/>
  </si>
  <si>
    <t>対前年比</t>
    <rPh sb="0" eb="1">
      <t>タイ</t>
    </rPh>
    <rPh sb="1" eb="4">
      <t>ゼンネンヒ</t>
    </rPh>
    <phoneticPr fontId="1"/>
  </si>
  <si>
    <t>平成12年度</t>
    <rPh sb="0" eb="2">
      <t>ヘイセイ</t>
    </rPh>
    <rPh sb="4" eb="6">
      <t>ネンド</t>
    </rPh>
    <phoneticPr fontId="1"/>
  </si>
  <si>
    <t>平成13年度</t>
    <rPh sb="0" eb="2">
      <t>ヘイセイ</t>
    </rPh>
    <rPh sb="4" eb="6">
      <t>ネンド</t>
    </rPh>
    <phoneticPr fontId="1"/>
  </si>
  <si>
    <t>平成14年度</t>
    <rPh sb="0" eb="2">
      <t>ヘイセイ</t>
    </rPh>
    <rPh sb="4" eb="6">
      <t>ネンド</t>
    </rPh>
    <phoneticPr fontId="1"/>
  </si>
  <si>
    <t>平成15年度</t>
    <rPh sb="0" eb="2">
      <t>ヘイセイ</t>
    </rPh>
    <rPh sb="4" eb="6">
      <t>ネンド</t>
    </rPh>
    <phoneticPr fontId="1"/>
  </si>
  <si>
    <t>平成16年度</t>
    <rPh sb="0" eb="2">
      <t>ヘイセイ</t>
    </rPh>
    <rPh sb="4" eb="6">
      <t>ネンド</t>
    </rPh>
    <phoneticPr fontId="1"/>
  </si>
  <si>
    <t>平成17年度</t>
    <rPh sb="0" eb="2">
      <t>ヘイセイ</t>
    </rPh>
    <rPh sb="4" eb="6">
      <t>ネンド</t>
    </rPh>
    <phoneticPr fontId="1"/>
  </si>
  <si>
    <t>平成18年度</t>
    <rPh sb="0" eb="2">
      <t>ヘイセイ</t>
    </rPh>
    <rPh sb="4" eb="6">
      <t>ネンド</t>
    </rPh>
    <phoneticPr fontId="1"/>
  </si>
  <si>
    <t>平成19年度</t>
    <rPh sb="0" eb="2">
      <t>ヘイセイ</t>
    </rPh>
    <rPh sb="4" eb="6">
      <t>ネンド</t>
    </rPh>
    <phoneticPr fontId="1"/>
  </si>
  <si>
    <t>平成20年度</t>
    <rPh sb="0" eb="2">
      <t>ヘイセイ</t>
    </rPh>
    <rPh sb="4" eb="6">
      <t>ネンド</t>
    </rPh>
    <phoneticPr fontId="1"/>
  </si>
  <si>
    <t>平成21年度</t>
    <rPh sb="0" eb="2">
      <t>ヘイセイ</t>
    </rPh>
    <rPh sb="4" eb="6">
      <t>ネンド</t>
    </rPh>
    <phoneticPr fontId="1"/>
  </si>
  <si>
    <t>平成22年度</t>
    <rPh sb="0" eb="2">
      <t>ヘイセイ</t>
    </rPh>
    <rPh sb="4" eb="6">
      <t>ネンド</t>
    </rPh>
    <phoneticPr fontId="1"/>
  </si>
  <si>
    <t>平成23年度</t>
    <rPh sb="0" eb="2">
      <t>ヘイセイ</t>
    </rPh>
    <rPh sb="4" eb="6">
      <t>ネンド</t>
    </rPh>
    <phoneticPr fontId="1"/>
  </si>
  <si>
    <t>平成24年度</t>
    <rPh sb="0" eb="2">
      <t>ヘイセイ</t>
    </rPh>
    <rPh sb="4" eb="6">
      <t>ネンド</t>
    </rPh>
    <phoneticPr fontId="1"/>
  </si>
  <si>
    <t>平成25年度</t>
    <rPh sb="0" eb="2">
      <t>ヘイセイ</t>
    </rPh>
    <rPh sb="4" eb="6">
      <t>ネンド</t>
    </rPh>
    <phoneticPr fontId="1"/>
  </si>
  <si>
    <t>平成26年度</t>
    <rPh sb="0" eb="2">
      <t>ヘイセイ</t>
    </rPh>
    <rPh sb="4" eb="6">
      <t>ネンド</t>
    </rPh>
    <phoneticPr fontId="1"/>
  </si>
  <si>
    <t>屋久杉自然館入館者数</t>
    <rPh sb="0" eb="2">
      <t>ヤク</t>
    </rPh>
    <rPh sb="2" eb="3">
      <t>スギ</t>
    </rPh>
    <rPh sb="3" eb="5">
      <t>シゼン</t>
    </rPh>
    <rPh sb="5" eb="6">
      <t>カン</t>
    </rPh>
    <rPh sb="6" eb="9">
      <t>ニュウカンシャ</t>
    </rPh>
    <rPh sb="9" eb="10">
      <t>カズ</t>
    </rPh>
    <phoneticPr fontId="1"/>
  </si>
  <si>
    <t>平成27年</t>
    <rPh sb="0" eb="2">
      <t>ヘイセイ</t>
    </rPh>
    <rPh sb="4" eb="5">
      <t>ネン</t>
    </rPh>
    <phoneticPr fontId="1"/>
  </si>
  <si>
    <t>平成28年</t>
    <rPh sb="0" eb="2">
      <t>ヘイセイ</t>
    </rPh>
    <rPh sb="4" eb="5">
      <t>ネン</t>
    </rPh>
    <phoneticPr fontId="1"/>
  </si>
  <si>
    <t>4月</t>
    <rPh sb="1" eb="2">
      <t>ガツ</t>
    </rPh>
    <phoneticPr fontId="1"/>
  </si>
  <si>
    <t>5月</t>
  </si>
  <si>
    <t>6月</t>
  </si>
  <si>
    <t>7月</t>
  </si>
  <si>
    <t>8月</t>
  </si>
  <si>
    <t>9月</t>
  </si>
  <si>
    <t>10月</t>
  </si>
  <si>
    <t>11月</t>
  </si>
  <si>
    <t>27前年比</t>
    <rPh sb="2" eb="5">
      <t>ゼンネンヒ</t>
    </rPh>
    <phoneticPr fontId="1"/>
  </si>
  <si>
    <t>前年比</t>
    <rPh sb="0" eb="3">
      <t>ゼンネンヒ</t>
    </rPh>
    <phoneticPr fontId="1"/>
  </si>
  <si>
    <t>12月</t>
  </si>
  <si>
    <t>1月</t>
  </si>
  <si>
    <t>2月</t>
  </si>
  <si>
    <t>3月</t>
  </si>
  <si>
    <t>平成26年</t>
    <rPh sb="0" eb="2">
      <t>ヘイセイ</t>
    </rPh>
    <rPh sb="4" eb="5">
      <t>ネン</t>
    </rPh>
    <phoneticPr fontId="1"/>
  </si>
  <si>
    <t>計</t>
    <rPh sb="0" eb="1">
      <t>ケイ</t>
    </rPh>
    <phoneticPr fontId="1"/>
  </si>
  <si>
    <t>平成27年度</t>
    <rPh sb="0" eb="2">
      <t>ヘイセイ</t>
    </rPh>
    <rPh sb="4" eb="6">
      <t>ネンド</t>
    </rPh>
    <phoneticPr fontId="1"/>
  </si>
  <si>
    <t>平成28年度</t>
    <rPh sb="0" eb="2">
      <t>ヘイセイ</t>
    </rPh>
    <rPh sb="4" eb="6">
      <t>ネンド</t>
    </rPh>
    <phoneticPr fontId="1"/>
  </si>
  <si>
    <t>平成27年</t>
    <rPh sb="0" eb="2">
      <t>ヘイセイ</t>
    </rPh>
    <rPh sb="4" eb="5">
      <t>ネン</t>
    </rPh>
    <phoneticPr fontId="1"/>
  </si>
  <si>
    <t>4月～9月</t>
    <rPh sb="1" eb="2">
      <t>ガツ</t>
    </rPh>
    <rPh sb="4" eb="5">
      <t>ガツ</t>
    </rPh>
    <phoneticPr fontId="1"/>
  </si>
  <si>
    <t>平成28年</t>
    <rPh sb="0" eb="2">
      <t>ヘイセイ</t>
    </rPh>
    <rPh sb="4" eb="5">
      <t>ネン</t>
    </rPh>
    <phoneticPr fontId="1"/>
  </si>
  <si>
    <t>船</t>
    <rPh sb="0" eb="1">
      <t>フネ</t>
    </rPh>
    <phoneticPr fontId="1"/>
  </si>
  <si>
    <t>航空機</t>
    <rPh sb="0" eb="3">
      <t>コウクウキ</t>
    </rPh>
    <phoneticPr fontId="1"/>
  </si>
  <si>
    <t>対前年比</t>
    <rPh sb="0" eb="1">
      <t>タイ</t>
    </rPh>
    <rPh sb="1" eb="4">
      <t>ゼンネンヒ</t>
    </rPh>
    <phoneticPr fontId="1"/>
  </si>
  <si>
    <t>平成26年4～9月</t>
    <rPh sb="0" eb="2">
      <t>ヘイセイ</t>
    </rPh>
    <rPh sb="4" eb="5">
      <t>ネン</t>
    </rPh>
    <rPh sb="8" eb="9">
      <t>ガツ</t>
    </rPh>
    <phoneticPr fontId="1"/>
  </si>
  <si>
    <t>4月</t>
    <rPh sb="1" eb="2">
      <t>ガツ</t>
    </rPh>
    <phoneticPr fontId="1"/>
  </si>
  <si>
    <t>屋久島入込客数</t>
    <rPh sb="0" eb="3">
      <t>ヤクシマ</t>
    </rPh>
    <rPh sb="3" eb="5">
      <t>イリコミ</t>
    </rPh>
    <rPh sb="5" eb="6">
      <t>キャク</t>
    </rPh>
    <rPh sb="6" eb="7">
      <t>スウ</t>
    </rPh>
    <phoneticPr fontId="1"/>
  </si>
  <si>
    <t>屋久杉自然館入館者数</t>
    <rPh sb="0" eb="2">
      <t>ヤク</t>
    </rPh>
    <rPh sb="2" eb="3">
      <t>スギ</t>
    </rPh>
    <rPh sb="3" eb="5">
      <t>シゼン</t>
    </rPh>
    <rPh sb="5" eb="6">
      <t>カン</t>
    </rPh>
    <rPh sb="6" eb="9">
      <t>ニュウカンシャ</t>
    </rPh>
    <rPh sb="9" eb="10">
      <t>スウ</t>
    </rPh>
    <phoneticPr fontId="1"/>
  </si>
  <si>
    <t>屋久島5施設宿泊客数（延べ人数）</t>
    <rPh sb="0" eb="3">
      <t>ヤクシマ</t>
    </rPh>
    <rPh sb="4" eb="6">
      <t>シセツ</t>
    </rPh>
    <rPh sb="6" eb="8">
      <t>シュクハク</t>
    </rPh>
    <rPh sb="8" eb="9">
      <t>キャク</t>
    </rPh>
    <rPh sb="9" eb="10">
      <t>スウ</t>
    </rPh>
    <rPh sb="11" eb="12">
      <t>ノ</t>
    </rPh>
    <rPh sb="13" eb="15">
      <t>ニンズウ</t>
    </rPh>
    <phoneticPr fontId="1"/>
  </si>
  <si>
    <t>平成25年度</t>
    <rPh sb="0" eb="2">
      <t>ヘイセイ</t>
    </rPh>
    <rPh sb="4" eb="5">
      <t>ネン</t>
    </rPh>
    <rPh sb="5" eb="6">
      <t>ド</t>
    </rPh>
    <phoneticPr fontId="1"/>
  </si>
  <si>
    <t>平成26年度</t>
    <rPh sb="0" eb="2">
      <t>ヘイセイ</t>
    </rPh>
    <rPh sb="4" eb="5">
      <t>ネン</t>
    </rPh>
    <rPh sb="5" eb="6">
      <t>ド</t>
    </rPh>
    <phoneticPr fontId="1"/>
  </si>
  <si>
    <t>平成27年度</t>
    <rPh sb="0" eb="2">
      <t>ヘイセイ</t>
    </rPh>
    <rPh sb="4" eb="5">
      <t>ネン</t>
    </rPh>
    <rPh sb="5" eb="6">
      <t>ド</t>
    </rPh>
    <phoneticPr fontId="1"/>
  </si>
  <si>
    <t>平成28年度</t>
    <rPh sb="0" eb="2">
      <t>ヘイセイ</t>
    </rPh>
    <rPh sb="4" eb="5">
      <t>ネン</t>
    </rPh>
    <rPh sb="5" eb="6">
      <t>ド</t>
    </rPh>
    <phoneticPr fontId="1"/>
  </si>
  <si>
    <t>ヤクスギランド入林者数</t>
    <rPh sb="7" eb="9">
      <t>ニュウリン</t>
    </rPh>
    <rPh sb="9" eb="10">
      <t>シャ</t>
    </rPh>
    <rPh sb="10" eb="11">
      <t>スウ</t>
    </rPh>
    <phoneticPr fontId="1"/>
  </si>
  <si>
    <t>白谷雲水峡入林者数</t>
    <rPh sb="0" eb="2">
      <t>シラタニ</t>
    </rPh>
    <rPh sb="2" eb="4">
      <t>ウンスイ</t>
    </rPh>
    <rPh sb="4" eb="5">
      <t>キョウ</t>
    </rPh>
    <rPh sb="5" eb="7">
      <t>ニュウリン</t>
    </rPh>
    <rPh sb="7" eb="8">
      <t>シャ</t>
    </rPh>
    <rPh sb="8" eb="9">
      <t>スウ</t>
    </rPh>
    <phoneticPr fontId="1"/>
  </si>
  <si>
    <t>4月関東・関西・中国地方からの宿泊客減，個人客，一般団体・ツアー客減少，熊本地震の影響により宿泊キャンセルが多かった。</t>
    <rPh sb="1" eb="2">
      <t>ガツ</t>
    </rPh>
    <rPh sb="2" eb="4">
      <t>カントウ</t>
    </rPh>
    <rPh sb="5" eb="7">
      <t>カンサイ</t>
    </rPh>
    <rPh sb="8" eb="10">
      <t>チュウゴク</t>
    </rPh>
    <rPh sb="10" eb="12">
      <t>チホウ</t>
    </rPh>
    <rPh sb="15" eb="18">
      <t>シュクハクキャク</t>
    </rPh>
    <rPh sb="18" eb="19">
      <t>ゲン</t>
    </rPh>
    <rPh sb="20" eb="23">
      <t>コジンキャク</t>
    </rPh>
    <rPh sb="24" eb="26">
      <t>イッパン</t>
    </rPh>
    <rPh sb="26" eb="28">
      <t>ダンタイ</t>
    </rPh>
    <rPh sb="32" eb="33">
      <t>キャク</t>
    </rPh>
    <rPh sb="33" eb="35">
      <t>ゲンショウ</t>
    </rPh>
    <rPh sb="36" eb="38">
      <t>クマモト</t>
    </rPh>
    <rPh sb="38" eb="40">
      <t>ジシン</t>
    </rPh>
    <rPh sb="41" eb="43">
      <t>エイキョウ</t>
    </rPh>
    <rPh sb="46" eb="48">
      <t>シュクハク</t>
    </rPh>
    <rPh sb="54" eb="55">
      <t>オオ</t>
    </rPh>
    <phoneticPr fontId="1"/>
  </si>
  <si>
    <t>海外客は増</t>
    <rPh sb="0" eb="2">
      <t>カイガイ</t>
    </rPh>
    <rPh sb="2" eb="3">
      <t>キャク</t>
    </rPh>
    <rPh sb="4" eb="5">
      <t>ゾウ</t>
    </rPh>
    <phoneticPr fontId="1"/>
  </si>
  <si>
    <t>5月関東・関西・中部・中国地方からの宿泊客減，修学旅行団体客減</t>
    <rPh sb="1" eb="2">
      <t>ガツ</t>
    </rPh>
    <rPh sb="2" eb="4">
      <t>カントウ</t>
    </rPh>
    <rPh sb="5" eb="7">
      <t>カンサイ</t>
    </rPh>
    <rPh sb="8" eb="10">
      <t>チュウブ</t>
    </rPh>
    <rPh sb="11" eb="13">
      <t>チュウゴク</t>
    </rPh>
    <rPh sb="13" eb="15">
      <t>チホウ</t>
    </rPh>
    <rPh sb="18" eb="20">
      <t>シュクハク</t>
    </rPh>
    <rPh sb="20" eb="21">
      <t>キャク</t>
    </rPh>
    <rPh sb="21" eb="22">
      <t>ゲン</t>
    </rPh>
    <rPh sb="23" eb="25">
      <t>シュウガク</t>
    </rPh>
    <rPh sb="25" eb="27">
      <t>リョコウ</t>
    </rPh>
    <rPh sb="27" eb="29">
      <t>ダンタイ</t>
    </rPh>
    <rPh sb="29" eb="30">
      <t>キャク</t>
    </rPh>
    <rPh sb="30" eb="31">
      <t>ゲン</t>
    </rPh>
    <phoneticPr fontId="1"/>
  </si>
  <si>
    <t>九州，海外客は増加</t>
    <rPh sb="0" eb="2">
      <t>キュウシュウ</t>
    </rPh>
    <rPh sb="3" eb="5">
      <t>カイガイ</t>
    </rPh>
    <rPh sb="5" eb="6">
      <t>キャク</t>
    </rPh>
    <rPh sb="7" eb="9">
      <t>ゾウカ</t>
    </rPh>
    <phoneticPr fontId="1"/>
  </si>
  <si>
    <t>6月関東・中部・九州からの客減少，関西客増，個人・団体客減，修学旅行客増加</t>
    <rPh sb="1" eb="2">
      <t>ガツ</t>
    </rPh>
    <rPh sb="2" eb="4">
      <t>カントウ</t>
    </rPh>
    <rPh sb="5" eb="7">
      <t>チュウブ</t>
    </rPh>
    <rPh sb="8" eb="10">
      <t>キュウシュウ</t>
    </rPh>
    <rPh sb="13" eb="14">
      <t>キャク</t>
    </rPh>
    <rPh sb="14" eb="15">
      <t>ゲン</t>
    </rPh>
    <rPh sb="15" eb="16">
      <t>ショウ</t>
    </rPh>
    <rPh sb="17" eb="19">
      <t>カンサイ</t>
    </rPh>
    <rPh sb="19" eb="20">
      <t>キャク</t>
    </rPh>
    <rPh sb="20" eb="21">
      <t>ゾウ</t>
    </rPh>
    <rPh sb="22" eb="24">
      <t>コジン</t>
    </rPh>
    <rPh sb="25" eb="28">
      <t>ダンタイキャク</t>
    </rPh>
    <rPh sb="28" eb="29">
      <t>ゲン</t>
    </rPh>
    <rPh sb="30" eb="32">
      <t>シュウガク</t>
    </rPh>
    <rPh sb="32" eb="34">
      <t>リョコウ</t>
    </rPh>
    <rPh sb="34" eb="35">
      <t>キャク</t>
    </rPh>
    <rPh sb="35" eb="37">
      <t>ゾウカ</t>
    </rPh>
    <phoneticPr fontId="1"/>
  </si>
  <si>
    <t>7月関西・九州からの宿泊客増加，中部からの宿泊客減，個人，団体ツアー増加</t>
    <rPh sb="1" eb="2">
      <t>ガツ</t>
    </rPh>
    <rPh sb="2" eb="4">
      <t>カンサイ</t>
    </rPh>
    <rPh sb="5" eb="7">
      <t>キュウシュウ</t>
    </rPh>
    <rPh sb="10" eb="13">
      <t>シュクハクキャク</t>
    </rPh>
    <rPh sb="13" eb="15">
      <t>ゾウカ</t>
    </rPh>
    <rPh sb="16" eb="18">
      <t>チュウブ</t>
    </rPh>
    <rPh sb="21" eb="24">
      <t>シュクハクキャク</t>
    </rPh>
    <rPh sb="24" eb="25">
      <t>ゲン</t>
    </rPh>
    <rPh sb="26" eb="28">
      <t>コジン</t>
    </rPh>
    <rPh sb="29" eb="31">
      <t>ダンタイ</t>
    </rPh>
    <rPh sb="34" eb="36">
      <t>ゾウカ</t>
    </rPh>
    <phoneticPr fontId="1"/>
  </si>
  <si>
    <t>8月関東・関西・海外客が増加，北陸・中国地方からの宿泊客減少，個人・団体ツアー客増加，修学旅行減少</t>
    <rPh sb="1" eb="2">
      <t>ガツ</t>
    </rPh>
    <rPh sb="2" eb="4">
      <t>カントウ</t>
    </rPh>
    <rPh sb="5" eb="7">
      <t>カンサイ</t>
    </rPh>
    <rPh sb="8" eb="10">
      <t>カイガイ</t>
    </rPh>
    <rPh sb="10" eb="11">
      <t>キャク</t>
    </rPh>
    <rPh sb="12" eb="14">
      <t>ゾウカ</t>
    </rPh>
    <rPh sb="15" eb="17">
      <t>ホクリク</t>
    </rPh>
    <rPh sb="18" eb="20">
      <t>チュウゴク</t>
    </rPh>
    <rPh sb="20" eb="22">
      <t>チホウ</t>
    </rPh>
    <rPh sb="25" eb="28">
      <t>シュクハクキャク</t>
    </rPh>
    <rPh sb="28" eb="30">
      <t>ゲンショウ</t>
    </rPh>
    <rPh sb="31" eb="33">
      <t>コジン</t>
    </rPh>
    <rPh sb="34" eb="36">
      <t>ダンタイ</t>
    </rPh>
    <rPh sb="39" eb="40">
      <t>キャク</t>
    </rPh>
    <rPh sb="40" eb="42">
      <t>ゾウカ</t>
    </rPh>
    <rPh sb="43" eb="47">
      <t>シュウガクリョコウ</t>
    </rPh>
    <rPh sb="47" eb="49">
      <t>ゲンショウ</t>
    </rPh>
    <phoneticPr fontId="1"/>
  </si>
  <si>
    <t>9月関東・中部・関西からの宿泊客増加，南九州からの宿泊客減少，個人・団体ツアー客増加，修学旅行減少</t>
    <rPh sb="1" eb="2">
      <t>ガツ</t>
    </rPh>
    <rPh sb="2" eb="4">
      <t>カントウ</t>
    </rPh>
    <rPh sb="5" eb="7">
      <t>チュウブ</t>
    </rPh>
    <rPh sb="8" eb="10">
      <t>カンサイ</t>
    </rPh>
    <rPh sb="13" eb="16">
      <t>シュクハクキャク</t>
    </rPh>
    <rPh sb="16" eb="18">
      <t>ゾウカ</t>
    </rPh>
    <rPh sb="19" eb="22">
      <t>ミナミキュウシュウ</t>
    </rPh>
    <rPh sb="25" eb="28">
      <t>シュクハクキャク</t>
    </rPh>
    <rPh sb="28" eb="29">
      <t>ゲン</t>
    </rPh>
    <rPh sb="29" eb="30">
      <t>ショウ</t>
    </rPh>
    <rPh sb="31" eb="33">
      <t>コジン</t>
    </rPh>
    <rPh sb="34" eb="36">
      <t>ダンタイ</t>
    </rPh>
    <rPh sb="39" eb="40">
      <t>キャク</t>
    </rPh>
    <rPh sb="40" eb="42">
      <t>ゾウカ</t>
    </rPh>
    <rPh sb="43" eb="47">
      <t>シュウガクリョコウ</t>
    </rPh>
    <rPh sb="47" eb="49">
      <t>ゲンショウ</t>
    </rPh>
    <phoneticPr fontId="1"/>
  </si>
  <si>
    <t>10月関東・中部・関西からの宿泊客増加，中国地方，九州からの宿泊客減少，個人・団体ツアー客増加</t>
    <rPh sb="2" eb="3">
      <t>ガツ</t>
    </rPh>
    <rPh sb="3" eb="5">
      <t>カントウ</t>
    </rPh>
    <rPh sb="6" eb="8">
      <t>チュウブ</t>
    </rPh>
    <rPh sb="9" eb="11">
      <t>カンサイ</t>
    </rPh>
    <rPh sb="14" eb="17">
      <t>シュクハクキャク</t>
    </rPh>
    <rPh sb="17" eb="19">
      <t>ゾウカ</t>
    </rPh>
    <rPh sb="20" eb="24">
      <t>チュウゴクチホウ</t>
    </rPh>
    <rPh sb="25" eb="27">
      <t>キュウシュウ</t>
    </rPh>
    <rPh sb="30" eb="33">
      <t>シュクハクキャク</t>
    </rPh>
    <rPh sb="33" eb="35">
      <t>ゲンショウ</t>
    </rPh>
    <rPh sb="36" eb="38">
      <t>コジン</t>
    </rPh>
    <rPh sb="39" eb="41">
      <t>ダンタイ</t>
    </rPh>
    <rPh sb="44" eb="45">
      <t>キャク</t>
    </rPh>
    <rPh sb="45" eb="47">
      <t>ゾウカ</t>
    </rPh>
    <phoneticPr fontId="1"/>
  </si>
  <si>
    <t>11月関東・中部・関西からの宿泊客増加，九州からの宿泊客減少，個人・団体客ともに増加</t>
    <rPh sb="2" eb="3">
      <t>ガツ</t>
    </rPh>
    <rPh sb="3" eb="5">
      <t>カントウ</t>
    </rPh>
    <rPh sb="6" eb="8">
      <t>チュウブ</t>
    </rPh>
    <rPh sb="9" eb="11">
      <t>カンサイ</t>
    </rPh>
    <rPh sb="14" eb="19">
      <t>シュクハクキャクゾウカ</t>
    </rPh>
    <rPh sb="20" eb="22">
      <t>キュウシュウ</t>
    </rPh>
    <rPh sb="25" eb="28">
      <t>シュクハクキャク</t>
    </rPh>
    <rPh sb="28" eb="29">
      <t>ゲン</t>
    </rPh>
    <rPh sb="29" eb="30">
      <t>ショウ</t>
    </rPh>
    <rPh sb="31" eb="33">
      <t>コジン</t>
    </rPh>
    <rPh sb="34" eb="36">
      <t>ダンタイ</t>
    </rPh>
    <rPh sb="36" eb="37">
      <t>キャク</t>
    </rPh>
    <rPh sb="40" eb="42">
      <t>ゾウカ</t>
    </rPh>
    <phoneticPr fontId="1"/>
  </si>
  <si>
    <t>4月～6月にかけては，入込客数，宿泊客数，入林者数とも前年を下回っていたが，7月・8月・9月・10月・11月は入込客も前年同月を上回り</t>
    <rPh sb="1" eb="2">
      <t>ガツ</t>
    </rPh>
    <rPh sb="4" eb="5">
      <t>ガツ</t>
    </rPh>
    <rPh sb="11" eb="13">
      <t>イリコミ</t>
    </rPh>
    <rPh sb="13" eb="14">
      <t>キャク</t>
    </rPh>
    <rPh sb="14" eb="15">
      <t>スウ</t>
    </rPh>
    <rPh sb="16" eb="19">
      <t>シュクハクキャク</t>
    </rPh>
    <rPh sb="19" eb="20">
      <t>スウ</t>
    </rPh>
    <rPh sb="21" eb="23">
      <t>ニュウリン</t>
    </rPh>
    <rPh sb="23" eb="24">
      <t>シャ</t>
    </rPh>
    <rPh sb="24" eb="25">
      <t>スウ</t>
    </rPh>
    <rPh sb="27" eb="29">
      <t>ゼンネン</t>
    </rPh>
    <rPh sb="30" eb="32">
      <t>シタマワ</t>
    </rPh>
    <rPh sb="39" eb="40">
      <t>ガツ</t>
    </rPh>
    <rPh sb="42" eb="43">
      <t>ガツ</t>
    </rPh>
    <rPh sb="45" eb="46">
      <t>ガツ</t>
    </rPh>
    <rPh sb="49" eb="50">
      <t>ガツ</t>
    </rPh>
    <rPh sb="53" eb="54">
      <t>ガツ</t>
    </rPh>
    <rPh sb="55" eb="57">
      <t>イリコミ</t>
    </rPh>
    <rPh sb="57" eb="58">
      <t>キャク</t>
    </rPh>
    <rPh sb="59" eb="61">
      <t>ゼンネン</t>
    </rPh>
    <rPh sb="61" eb="63">
      <t>ドウゲツ</t>
    </rPh>
    <rPh sb="64" eb="66">
      <t>ウワマワ</t>
    </rPh>
    <phoneticPr fontId="1"/>
  </si>
  <si>
    <t>宿泊客数，入林者数も前年を上回り回復傾向であるが合計では前年を下回っている。</t>
    <rPh sb="0" eb="3">
      <t>シュクハクキャク</t>
    </rPh>
    <rPh sb="3" eb="4">
      <t>スウ</t>
    </rPh>
    <rPh sb="5" eb="9">
      <t>ニュウリンシャスウ</t>
    </rPh>
    <rPh sb="10" eb="12">
      <t>ゼンネン</t>
    </rPh>
    <rPh sb="13" eb="15">
      <t>ウワマワ</t>
    </rPh>
    <rPh sb="16" eb="18">
      <t>カイフク</t>
    </rPh>
    <rPh sb="18" eb="20">
      <t>ケイコウ</t>
    </rPh>
    <rPh sb="24" eb="26">
      <t>ゴウケイ</t>
    </rPh>
    <rPh sb="28" eb="30">
      <t>ゼンネン</t>
    </rPh>
    <rPh sb="31" eb="33">
      <t>シタマワ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</si>
</sst>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00_ "/>
  </numFmts>
  <fonts count="2" x14ac:knownFonts="1">
    <font>
      <sz val="11"/>
      <color theme="1"/>
      <name val="ＭＳ Ｐゴシック"/>
      <family val="2"/>
      <charset val="128"/>
      <scheme val="minor"/>
    </font>
    <font>
      <sz val="6"/>
      <name val="ＭＳ Ｐゴシック"/>
      <family val="2"/>
      <charset val="128"/>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1">
    <xf numFmtId="0" fontId="0" fillId="0" borderId="0" xfId="0">
      <alignment vertical="center"/>
    </xf>
    <xf numFmtId="176" fontId="0" fillId="0" borderId="0" xfId="0" applyNumberFormat="1" applyAlignment="1">
      <alignment vertical="center" shrinkToFit="1"/>
    </xf>
    <xf numFmtId="176" fontId="0" fillId="0" borderId="1" xfId="0" applyNumberFormat="1" applyBorder="1" applyAlignment="1">
      <alignment vertical="center" shrinkToFit="1"/>
    </xf>
    <xf numFmtId="177" fontId="0" fillId="0" borderId="1" xfId="0" applyNumberFormat="1" applyBorder="1" applyAlignment="1">
      <alignment vertical="center" shrinkToFit="1"/>
    </xf>
    <xf numFmtId="176" fontId="0" fillId="0" borderId="1" xfId="0" applyNumberFormat="1" applyBorder="1" applyAlignment="1">
      <alignment horizontal="right" vertical="center" shrinkToFit="1"/>
    </xf>
    <xf numFmtId="176" fontId="0" fillId="0" borderId="1" xfId="0" applyNumberFormat="1" applyBorder="1" applyAlignment="1">
      <alignment horizontal="center" vertical="center" shrinkToFit="1"/>
    </xf>
    <xf numFmtId="178" fontId="0" fillId="0" borderId="0" xfId="0" applyNumberFormat="1" applyAlignment="1">
      <alignment vertical="center" shrinkToFit="1"/>
    </xf>
    <xf numFmtId="176" fontId="0" fillId="0" borderId="2" xfId="0" applyNumberFormat="1" applyBorder="1" applyAlignment="1">
      <alignment vertical="center" shrinkToFit="1"/>
    </xf>
    <xf numFmtId="176" fontId="0" fillId="0" borderId="3" xfId="0" applyNumberFormat="1" applyBorder="1" applyAlignment="1">
      <alignment vertical="center" shrinkToFit="1"/>
    </xf>
    <xf numFmtId="176" fontId="0" fillId="0" borderId="0" xfId="0" applyNumberFormat="1" applyAlignment="1">
      <alignment vertical="center"/>
    </xf>
    <xf numFmtId="176" fontId="0" fillId="0" borderId="4" xfId="0" applyNumberForma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屋久島入込客数の推移</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Sheet1!$B$3</c:f>
              <c:strCache>
                <c:ptCount val="1"/>
                <c:pt idx="0">
                  <c:v>船</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Sheet1!$A$4:$A$20</c:f>
              <c:strCache>
                <c:ptCount val="17"/>
                <c:pt idx="0">
                  <c:v>平成12年度</c:v>
                </c:pt>
                <c:pt idx="1">
                  <c:v>平成13年度</c:v>
                </c:pt>
                <c:pt idx="2">
                  <c:v>平成14年度</c:v>
                </c:pt>
                <c:pt idx="3">
                  <c:v>平成15年度</c:v>
                </c:pt>
                <c:pt idx="4">
                  <c:v>平成16年度</c:v>
                </c:pt>
                <c:pt idx="5">
                  <c:v>平成17年度</c:v>
                </c:pt>
                <c:pt idx="6">
                  <c:v>平成18年度</c:v>
                </c:pt>
                <c:pt idx="7">
                  <c:v>平成19年度</c:v>
                </c:pt>
                <c:pt idx="8">
                  <c:v>平成20年度</c:v>
                </c:pt>
                <c:pt idx="9">
                  <c:v>平成21年度</c:v>
                </c:pt>
                <c:pt idx="10">
                  <c:v>平成22年度</c:v>
                </c:pt>
                <c:pt idx="11">
                  <c:v>平成23年度</c:v>
                </c:pt>
                <c:pt idx="12">
                  <c:v>平成24年度</c:v>
                </c:pt>
                <c:pt idx="13">
                  <c:v>平成25年度</c:v>
                </c:pt>
                <c:pt idx="14">
                  <c:v>平成26年度</c:v>
                </c:pt>
                <c:pt idx="15">
                  <c:v>平成27年度</c:v>
                </c:pt>
                <c:pt idx="16">
                  <c:v>平成28年度</c:v>
                </c:pt>
              </c:strCache>
            </c:strRef>
          </c:cat>
          <c:val>
            <c:numRef>
              <c:f>Sheet1!$B$4:$B$20</c:f>
              <c:numCache>
                <c:formatCode>#,##0_ </c:formatCode>
                <c:ptCount val="17"/>
                <c:pt idx="0">
                  <c:v>191570</c:v>
                </c:pt>
                <c:pt idx="1">
                  <c:v>209697</c:v>
                </c:pt>
                <c:pt idx="2">
                  <c:v>204531</c:v>
                </c:pt>
                <c:pt idx="3">
                  <c:v>228436</c:v>
                </c:pt>
                <c:pt idx="4">
                  <c:v>203271</c:v>
                </c:pt>
                <c:pt idx="5">
                  <c:v>231332</c:v>
                </c:pt>
                <c:pt idx="6">
                  <c:v>251239</c:v>
                </c:pt>
                <c:pt idx="7">
                  <c:v>332028</c:v>
                </c:pt>
                <c:pt idx="8">
                  <c:v>310531</c:v>
                </c:pt>
                <c:pt idx="9">
                  <c:v>251931</c:v>
                </c:pt>
                <c:pt idx="10">
                  <c:v>258062</c:v>
                </c:pt>
                <c:pt idx="11">
                  <c:v>246728</c:v>
                </c:pt>
                <c:pt idx="12">
                  <c:v>225223</c:v>
                </c:pt>
                <c:pt idx="13">
                  <c:v>216358</c:v>
                </c:pt>
                <c:pt idx="14">
                  <c:v>194540</c:v>
                </c:pt>
                <c:pt idx="15">
                  <c:v>191425</c:v>
                </c:pt>
              </c:numCache>
            </c:numRef>
          </c:val>
          <c:smooth val="0"/>
        </c:ser>
        <c:ser>
          <c:idx val="1"/>
          <c:order val="1"/>
          <c:tx>
            <c:strRef>
              <c:f>Sheet1!$C$3</c:f>
              <c:strCache>
                <c:ptCount val="1"/>
                <c:pt idx="0">
                  <c:v>航空機</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Sheet1!$A$4:$A$20</c:f>
              <c:strCache>
                <c:ptCount val="17"/>
                <c:pt idx="0">
                  <c:v>平成12年度</c:v>
                </c:pt>
                <c:pt idx="1">
                  <c:v>平成13年度</c:v>
                </c:pt>
                <c:pt idx="2">
                  <c:v>平成14年度</c:v>
                </c:pt>
                <c:pt idx="3">
                  <c:v>平成15年度</c:v>
                </c:pt>
                <c:pt idx="4">
                  <c:v>平成16年度</c:v>
                </c:pt>
                <c:pt idx="5">
                  <c:v>平成17年度</c:v>
                </c:pt>
                <c:pt idx="6">
                  <c:v>平成18年度</c:v>
                </c:pt>
                <c:pt idx="7">
                  <c:v>平成19年度</c:v>
                </c:pt>
                <c:pt idx="8">
                  <c:v>平成20年度</c:v>
                </c:pt>
                <c:pt idx="9">
                  <c:v>平成21年度</c:v>
                </c:pt>
                <c:pt idx="10">
                  <c:v>平成22年度</c:v>
                </c:pt>
                <c:pt idx="11">
                  <c:v>平成23年度</c:v>
                </c:pt>
                <c:pt idx="12">
                  <c:v>平成24年度</c:v>
                </c:pt>
                <c:pt idx="13">
                  <c:v>平成25年度</c:v>
                </c:pt>
                <c:pt idx="14">
                  <c:v>平成26年度</c:v>
                </c:pt>
                <c:pt idx="15">
                  <c:v>平成27年度</c:v>
                </c:pt>
                <c:pt idx="16">
                  <c:v>平成28年度</c:v>
                </c:pt>
              </c:strCache>
            </c:strRef>
          </c:cat>
          <c:val>
            <c:numRef>
              <c:f>Sheet1!$C$4:$C$20</c:f>
              <c:numCache>
                <c:formatCode>#,##0_ </c:formatCode>
                <c:ptCount val="17"/>
                <c:pt idx="0">
                  <c:v>71507</c:v>
                </c:pt>
                <c:pt idx="1">
                  <c:v>76580</c:v>
                </c:pt>
                <c:pt idx="2">
                  <c:v>85004</c:v>
                </c:pt>
                <c:pt idx="3">
                  <c:v>86330</c:v>
                </c:pt>
                <c:pt idx="4">
                  <c:v>90561</c:v>
                </c:pt>
                <c:pt idx="5">
                  <c:v>85552</c:v>
                </c:pt>
                <c:pt idx="6">
                  <c:v>81985</c:v>
                </c:pt>
                <c:pt idx="7">
                  <c:v>74359</c:v>
                </c:pt>
                <c:pt idx="8">
                  <c:v>75456</c:v>
                </c:pt>
                <c:pt idx="9">
                  <c:v>75930</c:v>
                </c:pt>
                <c:pt idx="10">
                  <c:v>75157</c:v>
                </c:pt>
                <c:pt idx="11">
                  <c:v>73008</c:v>
                </c:pt>
                <c:pt idx="12">
                  <c:v>79978</c:v>
                </c:pt>
                <c:pt idx="13">
                  <c:v>83386</c:v>
                </c:pt>
                <c:pt idx="14">
                  <c:v>90144</c:v>
                </c:pt>
                <c:pt idx="15">
                  <c:v>82670</c:v>
                </c:pt>
              </c:numCache>
            </c:numRef>
          </c:val>
          <c:smooth val="0"/>
        </c:ser>
        <c:ser>
          <c:idx val="2"/>
          <c:order val="2"/>
          <c:tx>
            <c:strRef>
              <c:f>Sheet1!$D$3</c:f>
              <c:strCache>
                <c:ptCount val="1"/>
                <c:pt idx="0">
                  <c:v>計</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Sheet1!$A$4:$A$20</c:f>
              <c:strCache>
                <c:ptCount val="17"/>
                <c:pt idx="0">
                  <c:v>平成12年度</c:v>
                </c:pt>
                <c:pt idx="1">
                  <c:v>平成13年度</c:v>
                </c:pt>
                <c:pt idx="2">
                  <c:v>平成14年度</c:v>
                </c:pt>
                <c:pt idx="3">
                  <c:v>平成15年度</c:v>
                </c:pt>
                <c:pt idx="4">
                  <c:v>平成16年度</c:v>
                </c:pt>
                <c:pt idx="5">
                  <c:v>平成17年度</c:v>
                </c:pt>
                <c:pt idx="6">
                  <c:v>平成18年度</c:v>
                </c:pt>
                <c:pt idx="7">
                  <c:v>平成19年度</c:v>
                </c:pt>
                <c:pt idx="8">
                  <c:v>平成20年度</c:v>
                </c:pt>
                <c:pt idx="9">
                  <c:v>平成21年度</c:v>
                </c:pt>
                <c:pt idx="10">
                  <c:v>平成22年度</c:v>
                </c:pt>
                <c:pt idx="11">
                  <c:v>平成23年度</c:v>
                </c:pt>
                <c:pt idx="12">
                  <c:v>平成24年度</c:v>
                </c:pt>
                <c:pt idx="13">
                  <c:v>平成25年度</c:v>
                </c:pt>
                <c:pt idx="14">
                  <c:v>平成26年度</c:v>
                </c:pt>
                <c:pt idx="15">
                  <c:v>平成27年度</c:v>
                </c:pt>
                <c:pt idx="16">
                  <c:v>平成28年度</c:v>
                </c:pt>
              </c:strCache>
            </c:strRef>
          </c:cat>
          <c:val>
            <c:numRef>
              <c:f>Sheet1!$D$4:$D$20</c:f>
              <c:numCache>
                <c:formatCode>#,##0_ </c:formatCode>
                <c:ptCount val="17"/>
                <c:pt idx="0">
                  <c:v>263077</c:v>
                </c:pt>
                <c:pt idx="1">
                  <c:v>286277</c:v>
                </c:pt>
                <c:pt idx="2">
                  <c:v>289535</c:v>
                </c:pt>
                <c:pt idx="3">
                  <c:v>314766</c:v>
                </c:pt>
                <c:pt idx="4">
                  <c:v>293832</c:v>
                </c:pt>
                <c:pt idx="5">
                  <c:v>316884</c:v>
                </c:pt>
                <c:pt idx="6">
                  <c:v>333224</c:v>
                </c:pt>
                <c:pt idx="7">
                  <c:v>406387</c:v>
                </c:pt>
                <c:pt idx="8">
                  <c:v>385987</c:v>
                </c:pt>
                <c:pt idx="9">
                  <c:v>327861</c:v>
                </c:pt>
                <c:pt idx="10">
                  <c:v>333219</c:v>
                </c:pt>
                <c:pt idx="11">
                  <c:v>319736</c:v>
                </c:pt>
                <c:pt idx="12">
                  <c:v>305201</c:v>
                </c:pt>
                <c:pt idx="13">
                  <c:v>299744</c:v>
                </c:pt>
                <c:pt idx="14">
                  <c:v>284684</c:v>
                </c:pt>
                <c:pt idx="15">
                  <c:v>274095</c:v>
                </c:pt>
              </c:numCache>
            </c:numRef>
          </c:val>
          <c:smooth val="0"/>
        </c:ser>
        <c:dLbls>
          <c:showLegendKey val="0"/>
          <c:showVal val="0"/>
          <c:showCatName val="0"/>
          <c:showSerName val="0"/>
          <c:showPercent val="0"/>
          <c:showBubbleSize val="0"/>
        </c:dLbls>
        <c:marker val="1"/>
        <c:smooth val="0"/>
        <c:axId val="106164912"/>
        <c:axId val="106165696"/>
      </c:lineChart>
      <c:catAx>
        <c:axId val="106164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6165696"/>
        <c:crosses val="autoZero"/>
        <c:auto val="1"/>
        <c:lblAlgn val="ctr"/>
        <c:lblOffset val="100"/>
        <c:noMultiLvlLbl val="0"/>
      </c:catAx>
      <c:valAx>
        <c:axId val="106165696"/>
        <c:scaling>
          <c:orientation val="minMax"/>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61649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Sheet1!$B$23</c:f>
              <c:strCache>
                <c:ptCount val="1"/>
                <c:pt idx="0">
                  <c:v>屋久杉自然館入館者数</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Sheet1!$A$24:$A$38</c:f>
              <c:strCache>
                <c:ptCount val="15"/>
                <c:pt idx="0">
                  <c:v>平成12年度</c:v>
                </c:pt>
                <c:pt idx="1">
                  <c:v>平成13年度</c:v>
                </c:pt>
                <c:pt idx="2">
                  <c:v>平成14年度</c:v>
                </c:pt>
                <c:pt idx="3">
                  <c:v>平成15年度</c:v>
                </c:pt>
                <c:pt idx="4">
                  <c:v>平成16年度</c:v>
                </c:pt>
                <c:pt idx="5">
                  <c:v>平成17年度</c:v>
                </c:pt>
                <c:pt idx="6">
                  <c:v>平成18年度</c:v>
                </c:pt>
                <c:pt idx="7">
                  <c:v>平成19年度</c:v>
                </c:pt>
                <c:pt idx="8">
                  <c:v>平成20年度</c:v>
                </c:pt>
                <c:pt idx="9">
                  <c:v>平成21年度</c:v>
                </c:pt>
                <c:pt idx="10">
                  <c:v>平成22年度</c:v>
                </c:pt>
                <c:pt idx="11">
                  <c:v>平成23年度</c:v>
                </c:pt>
                <c:pt idx="12">
                  <c:v>平成24年度</c:v>
                </c:pt>
                <c:pt idx="13">
                  <c:v>平成25年度</c:v>
                </c:pt>
                <c:pt idx="14">
                  <c:v>平成26年度</c:v>
                </c:pt>
              </c:strCache>
            </c:strRef>
          </c:cat>
          <c:val>
            <c:numRef>
              <c:f>Sheet1!$B$24:$B$38</c:f>
              <c:numCache>
                <c:formatCode>#,##0_ </c:formatCode>
                <c:ptCount val="15"/>
                <c:pt idx="0">
                  <c:v>40688</c:v>
                </c:pt>
                <c:pt idx="1">
                  <c:v>45088</c:v>
                </c:pt>
                <c:pt idx="2">
                  <c:v>51028</c:v>
                </c:pt>
                <c:pt idx="3">
                  <c:v>58271</c:v>
                </c:pt>
                <c:pt idx="4">
                  <c:v>54219</c:v>
                </c:pt>
                <c:pt idx="5">
                  <c:v>46716</c:v>
                </c:pt>
                <c:pt idx="6">
                  <c:v>39991</c:v>
                </c:pt>
                <c:pt idx="7">
                  <c:v>44202</c:v>
                </c:pt>
                <c:pt idx="8">
                  <c:v>50379</c:v>
                </c:pt>
                <c:pt idx="9">
                  <c:v>41523</c:v>
                </c:pt>
                <c:pt idx="10">
                  <c:v>41915</c:v>
                </c:pt>
                <c:pt idx="11">
                  <c:v>38692</c:v>
                </c:pt>
                <c:pt idx="12">
                  <c:v>36042</c:v>
                </c:pt>
                <c:pt idx="13">
                  <c:v>36607</c:v>
                </c:pt>
                <c:pt idx="14">
                  <c:v>35738</c:v>
                </c:pt>
              </c:numCache>
            </c:numRef>
          </c:val>
          <c:smooth val="0"/>
        </c:ser>
        <c:dLbls>
          <c:showLegendKey val="0"/>
          <c:showVal val="0"/>
          <c:showCatName val="0"/>
          <c:showSerName val="0"/>
          <c:showPercent val="0"/>
          <c:showBubbleSize val="0"/>
        </c:dLbls>
        <c:marker val="1"/>
        <c:smooth val="0"/>
        <c:axId val="106166088"/>
        <c:axId val="184791472"/>
      </c:lineChart>
      <c:catAx>
        <c:axId val="106166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4791472"/>
        <c:crosses val="autoZero"/>
        <c:auto val="1"/>
        <c:lblAlgn val="ctr"/>
        <c:lblOffset val="100"/>
        <c:noMultiLvlLbl val="0"/>
      </c:catAx>
      <c:valAx>
        <c:axId val="184791472"/>
        <c:scaling>
          <c:orientation val="minMax"/>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6166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屋久島</a:t>
            </a:r>
            <a:r>
              <a:rPr lang="en-US" altLang="ja-JP"/>
              <a:t>5</a:t>
            </a:r>
            <a:r>
              <a:rPr lang="ja-JP" altLang="en-US"/>
              <a:t>施設宿泊客数（延べ人数）</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Sheet1!$B$45</c:f>
              <c:strCache>
                <c:ptCount val="1"/>
                <c:pt idx="0">
                  <c:v>平成27年</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Sheet1!$A$46:$A$57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Sheet1!$B$46:$B$57</c:f>
              <c:numCache>
                <c:formatCode>#,##0_ </c:formatCode>
                <c:ptCount val="12"/>
                <c:pt idx="0">
                  <c:v>12216</c:v>
                </c:pt>
                <c:pt idx="1">
                  <c:v>16355</c:v>
                </c:pt>
                <c:pt idx="2">
                  <c:v>10104</c:v>
                </c:pt>
                <c:pt idx="3">
                  <c:v>11194</c:v>
                </c:pt>
                <c:pt idx="4">
                  <c:v>13890</c:v>
                </c:pt>
                <c:pt idx="5">
                  <c:v>11057</c:v>
                </c:pt>
                <c:pt idx="6">
                  <c:v>11256</c:v>
                </c:pt>
                <c:pt idx="7">
                  <c:v>9724</c:v>
                </c:pt>
              </c:numCache>
            </c:numRef>
          </c:val>
          <c:smooth val="0"/>
        </c:ser>
        <c:ser>
          <c:idx val="1"/>
          <c:order val="1"/>
          <c:tx>
            <c:strRef>
              <c:f>Sheet1!$C$45</c:f>
              <c:strCache>
                <c:ptCount val="1"/>
                <c:pt idx="0">
                  <c:v>平成28年</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Sheet1!$A$46:$A$57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Sheet1!$C$46:$C$57</c:f>
              <c:numCache>
                <c:formatCode>#,##0_ </c:formatCode>
                <c:ptCount val="12"/>
                <c:pt idx="0">
                  <c:v>9693</c:v>
                </c:pt>
                <c:pt idx="1">
                  <c:v>12432</c:v>
                </c:pt>
                <c:pt idx="2">
                  <c:v>7827</c:v>
                </c:pt>
                <c:pt idx="3">
                  <c:v>11715</c:v>
                </c:pt>
                <c:pt idx="4">
                  <c:v>16068</c:v>
                </c:pt>
                <c:pt idx="5">
                  <c:v>12528</c:v>
                </c:pt>
                <c:pt idx="6">
                  <c:v>13276</c:v>
                </c:pt>
                <c:pt idx="7">
                  <c:v>11428</c:v>
                </c:pt>
              </c:numCache>
            </c:numRef>
          </c:val>
          <c:smooth val="0"/>
        </c:ser>
        <c:ser>
          <c:idx val="2"/>
          <c:order val="2"/>
          <c:tx>
            <c:strRef>
              <c:f>Sheet1!$F$45</c:f>
              <c:strCache>
                <c:ptCount val="1"/>
                <c:pt idx="0">
                  <c:v>平成26年</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Sheet1!$A$46:$A$57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Sheet1!$F$46:$F$57</c:f>
              <c:numCache>
                <c:formatCode>#,##0_ </c:formatCode>
                <c:ptCount val="12"/>
                <c:pt idx="0">
                  <c:v>12738.269030239831</c:v>
                </c:pt>
                <c:pt idx="1">
                  <c:v>16065.815324165029</c:v>
                </c:pt>
                <c:pt idx="2">
                  <c:v>11534.246575342468</c:v>
                </c:pt>
                <c:pt idx="3">
                  <c:v>13046.620046620046</c:v>
                </c:pt>
                <c:pt idx="4">
                  <c:v>15399.11308203991</c:v>
                </c:pt>
                <c:pt idx="5">
                  <c:v>13054.309327036601</c:v>
                </c:pt>
                <c:pt idx="6">
                  <c:v>14393.86189258312</c:v>
                </c:pt>
                <c:pt idx="7">
                  <c:v>11975.369458128078</c:v>
                </c:pt>
              </c:numCache>
            </c:numRef>
          </c:val>
          <c:smooth val="0"/>
        </c:ser>
        <c:dLbls>
          <c:showLegendKey val="0"/>
          <c:showVal val="0"/>
          <c:showCatName val="0"/>
          <c:showSerName val="0"/>
          <c:showPercent val="0"/>
          <c:showBubbleSize val="0"/>
        </c:dLbls>
        <c:marker val="1"/>
        <c:smooth val="0"/>
        <c:axId val="103162728"/>
        <c:axId val="103163512"/>
      </c:lineChart>
      <c:catAx>
        <c:axId val="103162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3163512"/>
        <c:crosses val="autoZero"/>
        <c:auto val="1"/>
        <c:lblAlgn val="ctr"/>
        <c:lblOffset val="100"/>
        <c:noMultiLvlLbl val="0"/>
      </c:catAx>
      <c:valAx>
        <c:axId val="103163512"/>
        <c:scaling>
          <c:orientation val="minMax"/>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31627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ヤクスギランド入林者数</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Sheet1!$B$62</c:f>
              <c:strCache>
                <c:ptCount val="1"/>
                <c:pt idx="0">
                  <c:v>平成25年度</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Sheet1!$A$63:$A$74</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Sheet1!$B$63:$B$74</c:f>
              <c:numCache>
                <c:formatCode>#,##0_ </c:formatCode>
                <c:ptCount val="12"/>
                <c:pt idx="0">
                  <c:v>8789</c:v>
                </c:pt>
                <c:pt idx="1">
                  <c:v>9881</c:v>
                </c:pt>
                <c:pt idx="2">
                  <c:v>5348</c:v>
                </c:pt>
                <c:pt idx="3">
                  <c:v>6560</c:v>
                </c:pt>
                <c:pt idx="4">
                  <c:v>7628</c:v>
                </c:pt>
                <c:pt idx="5">
                  <c:v>5346</c:v>
                </c:pt>
                <c:pt idx="6">
                  <c:v>6303</c:v>
                </c:pt>
                <c:pt idx="7">
                  <c:v>6887</c:v>
                </c:pt>
                <c:pt idx="8">
                  <c:v>4019</c:v>
                </c:pt>
                <c:pt idx="9">
                  <c:v>3685</c:v>
                </c:pt>
                <c:pt idx="10">
                  <c:v>3487</c:v>
                </c:pt>
                <c:pt idx="11">
                  <c:v>7711</c:v>
                </c:pt>
              </c:numCache>
            </c:numRef>
          </c:val>
          <c:smooth val="0"/>
        </c:ser>
        <c:ser>
          <c:idx val="1"/>
          <c:order val="1"/>
          <c:tx>
            <c:strRef>
              <c:f>Sheet1!$C$62</c:f>
              <c:strCache>
                <c:ptCount val="1"/>
                <c:pt idx="0">
                  <c:v>平成26年度</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Sheet1!$A$63:$A$74</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Sheet1!$C$63:$C$74</c:f>
              <c:numCache>
                <c:formatCode>#,##0_ </c:formatCode>
                <c:ptCount val="12"/>
                <c:pt idx="0">
                  <c:v>7373</c:v>
                </c:pt>
                <c:pt idx="1">
                  <c:v>9148</c:v>
                </c:pt>
                <c:pt idx="2">
                  <c:v>5528</c:v>
                </c:pt>
                <c:pt idx="3">
                  <c:v>5138</c:v>
                </c:pt>
                <c:pt idx="4">
                  <c:v>5440</c:v>
                </c:pt>
                <c:pt idx="5">
                  <c:v>5059</c:v>
                </c:pt>
                <c:pt idx="6">
                  <c:v>4864</c:v>
                </c:pt>
                <c:pt idx="7">
                  <c:v>6332</c:v>
                </c:pt>
                <c:pt idx="8">
                  <c:v>3513</c:v>
                </c:pt>
                <c:pt idx="9">
                  <c:v>3087</c:v>
                </c:pt>
                <c:pt idx="10">
                  <c:v>4429</c:v>
                </c:pt>
                <c:pt idx="11">
                  <c:v>7028</c:v>
                </c:pt>
              </c:numCache>
            </c:numRef>
          </c:val>
          <c:smooth val="0"/>
        </c:ser>
        <c:ser>
          <c:idx val="2"/>
          <c:order val="2"/>
          <c:tx>
            <c:strRef>
              <c:f>Sheet1!$D$62</c:f>
              <c:strCache>
                <c:ptCount val="1"/>
                <c:pt idx="0">
                  <c:v>平成27年度</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Sheet1!$A$63:$A$74</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Sheet1!$D$63:$D$74</c:f>
              <c:numCache>
                <c:formatCode>#,##0_ </c:formatCode>
                <c:ptCount val="12"/>
                <c:pt idx="0">
                  <c:v>7599</c:v>
                </c:pt>
                <c:pt idx="1">
                  <c:v>7624</c:v>
                </c:pt>
                <c:pt idx="2">
                  <c:v>4323</c:v>
                </c:pt>
                <c:pt idx="3">
                  <c:v>3162</c:v>
                </c:pt>
                <c:pt idx="4">
                  <c:v>5731</c:v>
                </c:pt>
                <c:pt idx="5">
                  <c:v>4693</c:v>
                </c:pt>
                <c:pt idx="6">
                  <c:v>5072</c:v>
                </c:pt>
                <c:pt idx="7">
                  <c:v>4371</c:v>
                </c:pt>
                <c:pt idx="8">
                  <c:v>4097</c:v>
                </c:pt>
                <c:pt idx="9">
                  <c:v>3640</c:v>
                </c:pt>
                <c:pt idx="10">
                  <c:v>4687</c:v>
                </c:pt>
                <c:pt idx="11">
                  <c:v>6691</c:v>
                </c:pt>
              </c:numCache>
            </c:numRef>
          </c:val>
          <c:smooth val="0"/>
        </c:ser>
        <c:ser>
          <c:idx val="3"/>
          <c:order val="3"/>
          <c:tx>
            <c:strRef>
              <c:f>Sheet1!$E$62</c:f>
              <c:strCache>
                <c:ptCount val="1"/>
                <c:pt idx="0">
                  <c:v>平成28年度</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Sheet1!$A$63:$A$74</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Sheet1!$E$63:$E$74</c:f>
              <c:numCache>
                <c:formatCode>#,##0_ </c:formatCode>
                <c:ptCount val="12"/>
                <c:pt idx="0">
                  <c:v>5157</c:v>
                </c:pt>
                <c:pt idx="1">
                  <c:v>6262</c:v>
                </c:pt>
                <c:pt idx="2">
                  <c:v>3759</c:v>
                </c:pt>
                <c:pt idx="3">
                  <c:v>4974</c:v>
                </c:pt>
                <c:pt idx="4">
                  <c:v>6868</c:v>
                </c:pt>
                <c:pt idx="5">
                  <c:v>6220</c:v>
                </c:pt>
                <c:pt idx="6">
                  <c:v>6122</c:v>
                </c:pt>
                <c:pt idx="7">
                  <c:v>6161</c:v>
                </c:pt>
              </c:numCache>
            </c:numRef>
          </c:val>
          <c:smooth val="0"/>
        </c:ser>
        <c:dLbls>
          <c:showLegendKey val="0"/>
          <c:showVal val="0"/>
          <c:showCatName val="0"/>
          <c:showSerName val="0"/>
          <c:showPercent val="0"/>
          <c:showBubbleSize val="0"/>
        </c:dLbls>
        <c:marker val="1"/>
        <c:smooth val="0"/>
        <c:axId val="101578584"/>
        <c:axId val="200154432"/>
      </c:lineChart>
      <c:catAx>
        <c:axId val="101578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0154432"/>
        <c:crosses val="autoZero"/>
        <c:auto val="1"/>
        <c:lblAlgn val="ctr"/>
        <c:lblOffset val="100"/>
        <c:noMultiLvlLbl val="0"/>
      </c:catAx>
      <c:valAx>
        <c:axId val="200154432"/>
        <c:scaling>
          <c:orientation val="minMax"/>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5785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白谷雲水峡入林者数</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Sheet1!$B$89</c:f>
              <c:strCache>
                <c:ptCount val="1"/>
                <c:pt idx="0">
                  <c:v>平成25年度</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Sheet1!$A$90:$A$101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Sheet1!$B$90:$B$101</c:f>
              <c:numCache>
                <c:formatCode>#,##0_ </c:formatCode>
                <c:ptCount val="12"/>
                <c:pt idx="0">
                  <c:v>9204</c:v>
                </c:pt>
                <c:pt idx="1">
                  <c:v>12125</c:v>
                </c:pt>
                <c:pt idx="2">
                  <c:v>6075</c:v>
                </c:pt>
                <c:pt idx="3">
                  <c:v>10356</c:v>
                </c:pt>
                <c:pt idx="4">
                  <c:v>13792</c:v>
                </c:pt>
                <c:pt idx="5">
                  <c:v>10623</c:v>
                </c:pt>
                <c:pt idx="6">
                  <c:v>8019</c:v>
                </c:pt>
                <c:pt idx="7">
                  <c:v>7884</c:v>
                </c:pt>
                <c:pt idx="8">
                  <c:v>4162</c:v>
                </c:pt>
                <c:pt idx="9">
                  <c:v>2810</c:v>
                </c:pt>
                <c:pt idx="10">
                  <c:v>3042</c:v>
                </c:pt>
                <c:pt idx="11">
                  <c:v>9171</c:v>
                </c:pt>
              </c:numCache>
            </c:numRef>
          </c:val>
          <c:smooth val="0"/>
        </c:ser>
        <c:ser>
          <c:idx val="1"/>
          <c:order val="1"/>
          <c:tx>
            <c:strRef>
              <c:f>Sheet1!$C$89</c:f>
              <c:strCache>
                <c:ptCount val="1"/>
                <c:pt idx="0">
                  <c:v>平成26年度</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Sheet1!$A$90:$A$101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Sheet1!$C$90:$C$101</c:f>
              <c:numCache>
                <c:formatCode>#,##0_ </c:formatCode>
                <c:ptCount val="12"/>
                <c:pt idx="0">
                  <c:v>9396</c:v>
                </c:pt>
                <c:pt idx="1">
                  <c:v>12351</c:v>
                </c:pt>
                <c:pt idx="2">
                  <c:v>6990</c:v>
                </c:pt>
                <c:pt idx="3">
                  <c:v>9209</c:v>
                </c:pt>
                <c:pt idx="4">
                  <c:v>11004</c:v>
                </c:pt>
                <c:pt idx="5">
                  <c:v>10397</c:v>
                </c:pt>
                <c:pt idx="6">
                  <c:v>8327</c:v>
                </c:pt>
                <c:pt idx="7">
                  <c:v>8622</c:v>
                </c:pt>
                <c:pt idx="8">
                  <c:v>4526</c:v>
                </c:pt>
                <c:pt idx="9">
                  <c:v>3002</c:v>
                </c:pt>
                <c:pt idx="10">
                  <c:v>4409</c:v>
                </c:pt>
                <c:pt idx="11">
                  <c:v>9712</c:v>
                </c:pt>
              </c:numCache>
            </c:numRef>
          </c:val>
          <c:smooth val="0"/>
        </c:ser>
        <c:ser>
          <c:idx val="2"/>
          <c:order val="2"/>
          <c:tx>
            <c:strRef>
              <c:f>Sheet1!$D$89</c:f>
              <c:strCache>
                <c:ptCount val="1"/>
                <c:pt idx="0">
                  <c:v>平成27年度</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Sheet1!$A$90:$A$101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Sheet1!$D$90:$D$101</c:f>
              <c:numCache>
                <c:formatCode>#,##0_ </c:formatCode>
                <c:ptCount val="12"/>
                <c:pt idx="0">
                  <c:v>9625</c:v>
                </c:pt>
                <c:pt idx="1">
                  <c:v>12101</c:v>
                </c:pt>
                <c:pt idx="2">
                  <c:v>5827</c:v>
                </c:pt>
                <c:pt idx="3">
                  <c:v>7231</c:v>
                </c:pt>
                <c:pt idx="4">
                  <c:v>10522</c:v>
                </c:pt>
                <c:pt idx="5">
                  <c:v>9361</c:v>
                </c:pt>
                <c:pt idx="6">
                  <c:v>9061</c:v>
                </c:pt>
                <c:pt idx="7">
                  <c:v>6855</c:v>
                </c:pt>
                <c:pt idx="8">
                  <c:v>4341</c:v>
                </c:pt>
                <c:pt idx="9">
                  <c:v>2966</c:v>
                </c:pt>
                <c:pt idx="10">
                  <c:v>4318</c:v>
                </c:pt>
                <c:pt idx="11">
                  <c:v>10217</c:v>
                </c:pt>
              </c:numCache>
            </c:numRef>
          </c:val>
          <c:smooth val="0"/>
        </c:ser>
        <c:ser>
          <c:idx val="3"/>
          <c:order val="3"/>
          <c:tx>
            <c:strRef>
              <c:f>Sheet1!$E$89</c:f>
              <c:strCache>
                <c:ptCount val="1"/>
                <c:pt idx="0">
                  <c:v>平成28年度</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Sheet1!$A$90:$A$101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Sheet1!$E$90:$E$101</c:f>
              <c:numCache>
                <c:formatCode>#,##0_ </c:formatCode>
                <c:ptCount val="12"/>
                <c:pt idx="0">
                  <c:v>7486</c:v>
                </c:pt>
                <c:pt idx="1">
                  <c:v>10184</c:v>
                </c:pt>
                <c:pt idx="2">
                  <c:v>5286</c:v>
                </c:pt>
                <c:pt idx="3">
                  <c:v>8414</c:v>
                </c:pt>
                <c:pt idx="4">
                  <c:v>12833</c:v>
                </c:pt>
                <c:pt idx="5">
                  <c:v>9529</c:v>
                </c:pt>
                <c:pt idx="6">
                  <c:v>10434</c:v>
                </c:pt>
                <c:pt idx="7">
                  <c:v>8252</c:v>
                </c:pt>
              </c:numCache>
            </c:numRef>
          </c:val>
          <c:smooth val="0"/>
        </c:ser>
        <c:dLbls>
          <c:showLegendKey val="0"/>
          <c:showVal val="0"/>
          <c:showCatName val="0"/>
          <c:showSerName val="0"/>
          <c:showPercent val="0"/>
          <c:showBubbleSize val="0"/>
        </c:dLbls>
        <c:marker val="1"/>
        <c:smooth val="0"/>
        <c:axId val="200156784"/>
        <c:axId val="200157176"/>
      </c:lineChart>
      <c:catAx>
        <c:axId val="200156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0157176"/>
        <c:crosses val="autoZero"/>
        <c:auto val="1"/>
        <c:lblAlgn val="ctr"/>
        <c:lblOffset val="100"/>
        <c:noMultiLvlLbl val="0"/>
      </c:catAx>
      <c:valAx>
        <c:axId val="200157176"/>
        <c:scaling>
          <c:orientation val="minMax"/>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01567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38100</xdr:colOff>
      <xdr:row>2</xdr:row>
      <xdr:rowOff>85725</xdr:rowOff>
    </xdr:from>
    <xdr:to>
      <xdr:col>12</xdr:col>
      <xdr:colOff>495300</xdr:colOff>
      <xdr:row>18</xdr:row>
      <xdr:rowOff>85725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366712</xdr:colOff>
      <xdr:row>22</xdr:row>
      <xdr:rowOff>76200</xdr:rowOff>
    </xdr:from>
    <xdr:to>
      <xdr:col>9</xdr:col>
      <xdr:colOff>138112</xdr:colOff>
      <xdr:row>38</xdr:row>
      <xdr:rowOff>76200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28575</xdr:colOff>
      <xdr:row>43</xdr:row>
      <xdr:rowOff>95250</xdr:rowOff>
    </xdr:from>
    <xdr:to>
      <xdr:col>13</xdr:col>
      <xdr:colOff>485775</xdr:colOff>
      <xdr:row>59</xdr:row>
      <xdr:rowOff>95250</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361950</xdr:colOff>
      <xdr:row>60</xdr:row>
      <xdr:rowOff>114300</xdr:rowOff>
    </xdr:from>
    <xdr:to>
      <xdr:col>13</xdr:col>
      <xdr:colOff>133350</xdr:colOff>
      <xdr:row>76</xdr:row>
      <xdr:rowOff>114300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361950</xdr:colOff>
      <xdr:row>86</xdr:row>
      <xdr:rowOff>104775</xdr:rowOff>
    </xdr:from>
    <xdr:to>
      <xdr:col>13</xdr:col>
      <xdr:colOff>133350</xdr:colOff>
      <xdr:row>102</xdr:row>
      <xdr:rowOff>104775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0"/>
  <sheetViews>
    <sheetView tabSelected="1" workbookViewId="0">
      <selection activeCell="F18" sqref="F18"/>
    </sheetView>
  </sheetViews>
  <sheetFormatPr defaultRowHeight="13.5" x14ac:dyDescent="0.15"/>
  <cols>
    <col min="1" max="1" width="10.25" style="1" customWidth="1"/>
    <col min="2" max="16384" width="9" style="1"/>
  </cols>
  <sheetData>
    <row r="2" spans="1:5" x14ac:dyDescent="0.15">
      <c r="A2" s="10" t="s">
        <v>48</v>
      </c>
      <c r="B2" s="10"/>
    </row>
    <row r="3" spans="1:5" x14ac:dyDescent="0.15">
      <c r="A3" s="2"/>
      <c r="B3" s="2" t="s">
        <v>0</v>
      </c>
      <c r="C3" s="2" t="s">
        <v>1</v>
      </c>
      <c r="D3" s="2" t="s">
        <v>2</v>
      </c>
      <c r="E3" s="2" t="s">
        <v>3</v>
      </c>
    </row>
    <row r="4" spans="1:5" x14ac:dyDescent="0.15">
      <c r="A4" s="2" t="s">
        <v>4</v>
      </c>
      <c r="B4" s="2">
        <v>191570</v>
      </c>
      <c r="C4" s="2">
        <v>71507</v>
      </c>
      <c r="D4" s="2">
        <f>SUM(B4:C4)</f>
        <v>263077</v>
      </c>
      <c r="E4" s="3">
        <v>101.1</v>
      </c>
    </row>
    <row r="5" spans="1:5" x14ac:dyDescent="0.15">
      <c r="A5" s="2" t="s">
        <v>5</v>
      </c>
      <c r="B5" s="2">
        <v>209697</v>
      </c>
      <c r="C5" s="2">
        <v>76580</v>
      </c>
      <c r="D5" s="2">
        <f t="shared" ref="D5:D19" si="0">SUM(B5:C5)</f>
        <v>286277</v>
      </c>
      <c r="E5" s="3">
        <f>D5/D4*100</f>
        <v>108.81871087172198</v>
      </c>
    </row>
    <row r="6" spans="1:5" x14ac:dyDescent="0.15">
      <c r="A6" s="2" t="s">
        <v>6</v>
      </c>
      <c r="B6" s="2">
        <v>204531</v>
      </c>
      <c r="C6" s="2">
        <v>85004</v>
      </c>
      <c r="D6" s="2">
        <f t="shared" si="0"/>
        <v>289535</v>
      </c>
      <c r="E6" s="3">
        <f t="shared" ref="E6:E19" si="1">D6/D5*100</f>
        <v>101.13805859359989</v>
      </c>
    </row>
    <row r="7" spans="1:5" x14ac:dyDescent="0.15">
      <c r="A7" s="2" t="s">
        <v>7</v>
      </c>
      <c r="B7" s="2">
        <v>228436</v>
      </c>
      <c r="C7" s="2">
        <v>86330</v>
      </c>
      <c r="D7" s="2">
        <f t="shared" si="0"/>
        <v>314766</v>
      </c>
      <c r="E7" s="3">
        <f t="shared" si="1"/>
        <v>108.71431778541454</v>
      </c>
    </row>
    <row r="8" spans="1:5" x14ac:dyDescent="0.15">
      <c r="A8" s="2" t="s">
        <v>8</v>
      </c>
      <c r="B8" s="2">
        <v>203271</v>
      </c>
      <c r="C8" s="2">
        <v>90561</v>
      </c>
      <c r="D8" s="2">
        <f t="shared" si="0"/>
        <v>293832</v>
      </c>
      <c r="E8" s="3">
        <f t="shared" si="1"/>
        <v>93.349345227883575</v>
      </c>
    </row>
    <row r="9" spans="1:5" x14ac:dyDescent="0.15">
      <c r="A9" s="2" t="s">
        <v>9</v>
      </c>
      <c r="B9" s="2">
        <v>231332</v>
      </c>
      <c r="C9" s="2">
        <v>85552</v>
      </c>
      <c r="D9" s="2">
        <f t="shared" si="0"/>
        <v>316884</v>
      </c>
      <c r="E9" s="3">
        <f t="shared" si="1"/>
        <v>107.84529935473333</v>
      </c>
    </row>
    <row r="10" spans="1:5" x14ac:dyDescent="0.15">
      <c r="A10" s="2" t="s">
        <v>10</v>
      </c>
      <c r="B10" s="2">
        <v>251239</v>
      </c>
      <c r="C10" s="2">
        <v>81985</v>
      </c>
      <c r="D10" s="2">
        <f t="shared" si="0"/>
        <v>333224</v>
      </c>
      <c r="E10" s="3">
        <f t="shared" si="1"/>
        <v>105.15646103937087</v>
      </c>
    </row>
    <row r="11" spans="1:5" x14ac:dyDescent="0.15">
      <c r="A11" s="2" t="s">
        <v>11</v>
      </c>
      <c r="B11" s="2">
        <v>332028</v>
      </c>
      <c r="C11" s="2">
        <v>74359</v>
      </c>
      <c r="D11" s="2">
        <f t="shared" si="0"/>
        <v>406387</v>
      </c>
      <c r="E11" s="3">
        <f t="shared" si="1"/>
        <v>121.95610160132524</v>
      </c>
    </row>
    <row r="12" spans="1:5" x14ac:dyDescent="0.15">
      <c r="A12" s="2" t="s">
        <v>12</v>
      </c>
      <c r="B12" s="2">
        <v>310531</v>
      </c>
      <c r="C12" s="2">
        <v>75456</v>
      </c>
      <c r="D12" s="2">
        <f t="shared" si="0"/>
        <v>385987</v>
      </c>
      <c r="E12" s="3">
        <f t="shared" si="1"/>
        <v>94.980154384859745</v>
      </c>
    </row>
    <row r="13" spans="1:5" x14ac:dyDescent="0.15">
      <c r="A13" s="2" t="s">
        <v>13</v>
      </c>
      <c r="B13" s="2">
        <v>251931</v>
      </c>
      <c r="C13" s="2">
        <v>75930</v>
      </c>
      <c r="D13" s="2">
        <f t="shared" si="0"/>
        <v>327861</v>
      </c>
      <c r="E13" s="3">
        <f t="shared" si="1"/>
        <v>84.94094360690903</v>
      </c>
    </row>
    <row r="14" spans="1:5" x14ac:dyDescent="0.15">
      <c r="A14" s="2" t="s">
        <v>14</v>
      </c>
      <c r="B14" s="2">
        <v>258062</v>
      </c>
      <c r="C14" s="2">
        <v>75157</v>
      </c>
      <c r="D14" s="2">
        <f t="shared" si="0"/>
        <v>333219</v>
      </c>
      <c r="E14" s="3">
        <f t="shared" si="1"/>
        <v>101.63422913978791</v>
      </c>
    </row>
    <row r="15" spans="1:5" x14ac:dyDescent="0.15">
      <c r="A15" s="2" t="s">
        <v>15</v>
      </c>
      <c r="B15" s="2">
        <v>246728</v>
      </c>
      <c r="C15" s="2">
        <v>73008</v>
      </c>
      <c r="D15" s="2">
        <f t="shared" si="0"/>
        <v>319736</v>
      </c>
      <c r="E15" s="3">
        <f t="shared" si="1"/>
        <v>95.953712123258271</v>
      </c>
    </row>
    <row r="16" spans="1:5" x14ac:dyDescent="0.15">
      <c r="A16" s="2" t="s">
        <v>16</v>
      </c>
      <c r="B16" s="2">
        <v>225223</v>
      </c>
      <c r="C16" s="2">
        <v>79978</v>
      </c>
      <c r="D16" s="2">
        <f t="shared" si="0"/>
        <v>305201</v>
      </c>
      <c r="E16" s="3">
        <f t="shared" si="1"/>
        <v>95.454062101233518</v>
      </c>
    </row>
    <row r="17" spans="1:14" x14ac:dyDescent="0.15">
      <c r="A17" s="2" t="s">
        <v>17</v>
      </c>
      <c r="B17" s="2">
        <v>216358</v>
      </c>
      <c r="C17" s="2">
        <v>83386</v>
      </c>
      <c r="D17" s="2">
        <f t="shared" si="0"/>
        <v>299744</v>
      </c>
      <c r="E17" s="3">
        <f t="shared" si="1"/>
        <v>98.211997994764104</v>
      </c>
    </row>
    <row r="18" spans="1:14" x14ac:dyDescent="0.15">
      <c r="A18" s="2" t="s">
        <v>18</v>
      </c>
      <c r="B18" s="2">
        <v>194540</v>
      </c>
      <c r="C18" s="2">
        <v>90144</v>
      </c>
      <c r="D18" s="2">
        <f t="shared" si="0"/>
        <v>284684</v>
      </c>
      <c r="E18" s="3">
        <f t="shared" si="1"/>
        <v>94.975712608092238</v>
      </c>
    </row>
    <row r="19" spans="1:14" x14ac:dyDescent="0.15">
      <c r="A19" s="2" t="s">
        <v>38</v>
      </c>
      <c r="B19" s="2">
        <v>191425</v>
      </c>
      <c r="C19" s="2">
        <v>82670</v>
      </c>
      <c r="D19" s="2">
        <f t="shared" si="0"/>
        <v>274095</v>
      </c>
      <c r="E19" s="3">
        <f t="shared" si="1"/>
        <v>96.280437256747831</v>
      </c>
    </row>
    <row r="20" spans="1:14" x14ac:dyDescent="0.15">
      <c r="A20" s="2" t="s">
        <v>39</v>
      </c>
      <c r="B20" s="2"/>
      <c r="C20" s="2"/>
      <c r="D20" s="2"/>
      <c r="E20" s="2"/>
      <c r="G20" s="7"/>
      <c r="H20" s="8"/>
      <c r="I20" s="5" t="s">
        <v>43</v>
      </c>
      <c r="J20" s="5" t="s">
        <v>44</v>
      </c>
      <c r="K20" s="5" t="s">
        <v>37</v>
      </c>
      <c r="L20" s="5" t="s">
        <v>45</v>
      </c>
    </row>
    <row r="21" spans="1:14" x14ac:dyDescent="0.15">
      <c r="G21" s="7" t="s">
        <v>40</v>
      </c>
      <c r="H21" s="8" t="s">
        <v>41</v>
      </c>
      <c r="I21" s="2">
        <v>109016</v>
      </c>
      <c r="J21" s="2">
        <v>47662</v>
      </c>
      <c r="K21" s="2">
        <f>SUM(I21:J21)</f>
        <v>156678</v>
      </c>
      <c r="L21" s="3">
        <f>K21/N21*100</f>
        <v>93.365750755314011</v>
      </c>
      <c r="M21" s="1" t="s">
        <v>46</v>
      </c>
      <c r="N21" s="1">
        <v>167811</v>
      </c>
    </row>
    <row r="22" spans="1:14" x14ac:dyDescent="0.15">
      <c r="A22" s="10" t="s">
        <v>49</v>
      </c>
      <c r="B22" s="10"/>
      <c r="G22" s="7" t="s">
        <v>42</v>
      </c>
      <c r="H22" s="8" t="s">
        <v>41</v>
      </c>
      <c r="I22" s="2">
        <v>104298</v>
      </c>
      <c r="J22" s="2">
        <v>47477</v>
      </c>
      <c r="K22" s="2">
        <f>SUM(I22:J22)</f>
        <v>151775</v>
      </c>
      <c r="L22" s="3">
        <f>K22/K21*100</f>
        <v>96.870651910287336</v>
      </c>
      <c r="M22" s="6"/>
    </row>
    <row r="23" spans="1:14" x14ac:dyDescent="0.15">
      <c r="A23" s="2"/>
      <c r="B23" s="2" t="s">
        <v>19</v>
      </c>
    </row>
    <row r="24" spans="1:14" x14ac:dyDescent="0.15">
      <c r="A24" s="2" t="s">
        <v>4</v>
      </c>
      <c r="B24" s="2">
        <v>40688</v>
      </c>
    </row>
    <row r="25" spans="1:14" x14ac:dyDescent="0.15">
      <c r="A25" s="2" t="s">
        <v>5</v>
      </c>
      <c r="B25" s="2">
        <v>45088</v>
      </c>
    </row>
    <row r="26" spans="1:14" x14ac:dyDescent="0.15">
      <c r="A26" s="2" t="s">
        <v>6</v>
      </c>
      <c r="B26" s="2">
        <v>51028</v>
      </c>
    </row>
    <row r="27" spans="1:14" x14ac:dyDescent="0.15">
      <c r="A27" s="2" t="s">
        <v>7</v>
      </c>
      <c r="B27" s="2">
        <v>58271</v>
      </c>
    </row>
    <row r="28" spans="1:14" x14ac:dyDescent="0.15">
      <c r="A28" s="2" t="s">
        <v>8</v>
      </c>
      <c r="B28" s="2">
        <v>54219</v>
      </c>
    </row>
    <row r="29" spans="1:14" x14ac:dyDescent="0.15">
      <c r="A29" s="2" t="s">
        <v>9</v>
      </c>
      <c r="B29" s="2">
        <v>46716</v>
      </c>
    </row>
    <row r="30" spans="1:14" x14ac:dyDescent="0.15">
      <c r="A30" s="2" t="s">
        <v>10</v>
      </c>
      <c r="B30" s="2">
        <v>39991</v>
      </c>
    </row>
    <row r="31" spans="1:14" x14ac:dyDescent="0.15">
      <c r="A31" s="2" t="s">
        <v>11</v>
      </c>
      <c r="B31" s="2">
        <v>44202</v>
      </c>
    </row>
    <row r="32" spans="1:14" x14ac:dyDescent="0.15">
      <c r="A32" s="2" t="s">
        <v>12</v>
      </c>
      <c r="B32" s="2">
        <v>50379</v>
      </c>
    </row>
    <row r="33" spans="1:6" x14ac:dyDescent="0.15">
      <c r="A33" s="2" t="s">
        <v>13</v>
      </c>
      <c r="B33" s="2">
        <v>41523</v>
      </c>
    </row>
    <row r="34" spans="1:6" x14ac:dyDescent="0.15">
      <c r="A34" s="2" t="s">
        <v>14</v>
      </c>
      <c r="B34" s="2">
        <v>41915</v>
      </c>
    </row>
    <row r="35" spans="1:6" x14ac:dyDescent="0.15">
      <c r="A35" s="2" t="s">
        <v>15</v>
      </c>
      <c r="B35" s="2">
        <v>38692</v>
      </c>
    </row>
    <row r="36" spans="1:6" x14ac:dyDescent="0.15">
      <c r="A36" s="2" t="s">
        <v>16</v>
      </c>
      <c r="B36" s="2">
        <v>36042</v>
      </c>
    </row>
    <row r="37" spans="1:6" x14ac:dyDescent="0.15">
      <c r="A37" s="2" t="s">
        <v>17</v>
      </c>
      <c r="B37" s="2">
        <v>36607</v>
      </c>
    </row>
    <row r="38" spans="1:6" x14ac:dyDescent="0.15">
      <c r="A38" s="2" t="s">
        <v>18</v>
      </c>
      <c r="B38" s="2">
        <v>35738</v>
      </c>
    </row>
    <row r="44" spans="1:6" x14ac:dyDescent="0.15">
      <c r="A44" s="10" t="s">
        <v>50</v>
      </c>
      <c r="B44" s="10"/>
      <c r="C44" s="10"/>
      <c r="D44" s="10"/>
    </row>
    <row r="45" spans="1:6" x14ac:dyDescent="0.15">
      <c r="A45" s="2"/>
      <c r="B45" s="2" t="s">
        <v>20</v>
      </c>
      <c r="C45" s="2" t="s">
        <v>21</v>
      </c>
      <c r="D45" s="2" t="s">
        <v>31</v>
      </c>
      <c r="E45" s="2" t="s">
        <v>30</v>
      </c>
      <c r="F45" s="2" t="s">
        <v>36</v>
      </c>
    </row>
    <row r="46" spans="1:6" x14ac:dyDescent="0.15">
      <c r="A46" s="4" t="s">
        <v>22</v>
      </c>
      <c r="B46" s="2">
        <v>12216</v>
      </c>
      <c r="C46" s="2">
        <v>9693</v>
      </c>
      <c r="D46" s="3">
        <f>(C46/B46-1)*100</f>
        <v>-20.653241650294696</v>
      </c>
      <c r="E46" s="3">
        <v>-4.0999999999999996</v>
      </c>
      <c r="F46" s="2">
        <f>B46/((100+E46)/100)</f>
        <v>12738.269030239831</v>
      </c>
    </row>
    <row r="47" spans="1:6" x14ac:dyDescent="0.15">
      <c r="A47" s="4" t="s">
        <v>23</v>
      </c>
      <c r="B47" s="2">
        <v>16355</v>
      </c>
      <c r="C47" s="2">
        <v>12432</v>
      </c>
      <c r="D47" s="3">
        <f t="shared" ref="D47:D53" si="2">(C47/B47-1)*100</f>
        <v>-23.986548456129619</v>
      </c>
      <c r="E47" s="3">
        <v>1.8</v>
      </c>
      <c r="F47" s="2">
        <f t="shared" ref="F47:F53" si="3">B47/((100+E47)/100)</f>
        <v>16065.815324165029</v>
      </c>
    </row>
    <row r="48" spans="1:6" x14ac:dyDescent="0.15">
      <c r="A48" s="4" t="s">
        <v>24</v>
      </c>
      <c r="B48" s="2">
        <v>10104</v>
      </c>
      <c r="C48" s="2">
        <v>7827</v>
      </c>
      <c r="D48" s="3">
        <f t="shared" si="2"/>
        <v>-22.535629453681704</v>
      </c>
      <c r="E48" s="3">
        <v>-12.4</v>
      </c>
      <c r="F48" s="2">
        <f t="shared" si="3"/>
        <v>11534.246575342468</v>
      </c>
    </row>
    <row r="49" spans="1:6" x14ac:dyDescent="0.15">
      <c r="A49" s="4" t="s">
        <v>25</v>
      </c>
      <c r="B49" s="2">
        <v>11194</v>
      </c>
      <c r="C49" s="2">
        <v>11715</v>
      </c>
      <c r="D49" s="3">
        <f t="shared" si="2"/>
        <v>4.6542790780775389</v>
      </c>
      <c r="E49" s="3">
        <v>-14.2</v>
      </c>
      <c r="F49" s="2">
        <f t="shared" si="3"/>
        <v>13046.620046620046</v>
      </c>
    </row>
    <row r="50" spans="1:6" x14ac:dyDescent="0.15">
      <c r="A50" s="4" t="s">
        <v>26</v>
      </c>
      <c r="B50" s="2">
        <v>13890</v>
      </c>
      <c r="C50" s="2">
        <v>16068</v>
      </c>
      <c r="D50" s="3">
        <f t="shared" si="2"/>
        <v>15.680345572354204</v>
      </c>
      <c r="E50" s="3">
        <v>-9.8000000000000007</v>
      </c>
      <c r="F50" s="2">
        <f t="shared" si="3"/>
        <v>15399.11308203991</v>
      </c>
    </row>
    <row r="51" spans="1:6" x14ac:dyDescent="0.15">
      <c r="A51" s="4" t="s">
        <v>27</v>
      </c>
      <c r="B51" s="2">
        <v>11057</v>
      </c>
      <c r="C51" s="2">
        <v>12528</v>
      </c>
      <c r="D51" s="3">
        <f t="shared" si="2"/>
        <v>13.303789454644122</v>
      </c>
      <c r="E51" s="3">
        <v>-15.3</v>
      </c>
      <c r="F51" s="2">
        <f t="shared" si="3"/>
        <v>13054.309327036601</v>
      </c>
    </row>
    <row r="52" spans="1:6" x14ac:dyDescent="0.15">
      <c r="A52" s="4" t="s">
        <v>28</v>
      </c>
      <c r="B52" s="2">
        <v>11256</v>
      </c>
      <c r="C52" s="2">
        <v>13276</v>
      </c>
      <c r="D52" s="3">
        <f t="shared" si="2"/>
        <v>17.945984363894809</v>
      </c>
      <c r="E52" s="3">
        <v>-21.8</v>
      </c>
      <c r="F52" s="2">
        <f t="shared" si="3"/>
        <v>14393.86189258312</v>
      </c>
    </row>
    <row r="53" spans="1:6" x14ac:dyDescent="0.15">
      <c r="A53" s="4" t="s">
        <v>29</v>
      </c>
      <c r="B53" s="2">
        <v>9724</v>
      </c>
      <c r="C53" s="2">
        <v>11428</v>
      </c>
      <c r="D53" s="3">
        <f t="shared" si="2"/>
        <v>17.523652817770461</v>
      </c>
      <c r="E53" s="3">
        <v>-18.8</v>
      </c>
      <c r="F53" s="2">
        <f t="shared" si="3"/>
        <v>11975.369458128078</v>
      </c>
    </row>
    <row r="54" spans="1:6" x14ac:dyDescent="0.15">
      <c r="A54" s="4" t="s">
        <v>32</v>
      </c>
      <c r="B54" s="2"/>
      <c r="C54" s="2"/>
      <c r="D54" s="2"/>
      <c r="E54" s="2"/>
      <c r="F54" s="2"/>
    </row>
    <row r="55" spans="1:6" x14ac:dyDescent="0.15">
      <c r="A55" s="4" t="s">
        <v>33</v>
      </c>
      <c r="B55" s="2"/>
      <c r="C55" s="2"/>
      <c r="D55" s="2"/>
      <c r="E55" s="2"/>
      <c r="F55" s="2"/>
    </row>
    <row r="56" spans="1:6" x14ac:dyDescent="0.15">
      <c r="A56" s="4" t="s">
        <v>34</v>
      </c>
      <c r="B56" s="2"/>
      <c r="C56" s="2"/>
      <c r="D56" s="2"/>
      <c r="E56" s="2"/>
      <c r="F56" s="2"/>
    </row>
    <row r="57" spans="1:6" x14ac:dyDescent="0.15">
      <c r="A57" s="4" t="s">
        <v>35</v>
      </c>
      <c r="B57" s="2"/>
      <c r="C57" s="2"/>
      <c r="D57" s="2"/>
      <c r="E57" s="2"/>
      <c r="F57" s="2"/>
    </row>
    <row r="58" spans="1:6" x14ac:dyDescent="0.15">
      <c r="A58" s="5" t="s">
        <v>37</v>
      </c>
      <c r="B58" s="2">
        <f>SUM(B46:B57)</f>
        <v>95796</v>
      </c>
      <c r="C58" s="2">
        <f>SUM(C46:C57)</f>
        <v>94967</v>
      </c>
      <c r="D58" s="2"/>
      <c r="E58" s="2"/>
      <c r="F58" s="2">
        <f>SUM(F46:F57)</f>
        <v>108207.60473615507</v>
      </c>
    </row>
    <row r="61" spans="1:6" x14ac:dyDescent="0.15">
      <c r="A61" s="10" t="s">
        <v>55</v>
      </c>
      <c r="B61" s="10"/>
      <c r="C61" s="10"/>
      <c r="D61" s="10"/>
    </row>
    <row r="62" spans="1:6" x14ac:dyDescent="0.15">
      <c r="A62" s="2"/>
      <c r="B62" s="2" t="s">
        <v>51</v>
      </c>
      <c r="C62" s="2" t="s">
        <v>52</v>
      </c>
      <c r="D62" s="2" t="s">
        <v>53</v>
      </c>
      <c r="E62" s="2" t="s">
        <v>54</v>
      </c>
      <c r="F62" s="2" t="s">
        <v>45</v>
      </c>
    </row>
    <row r="63" spans="1:6" x14ac:dyDescent="0.15">
      <c r="A63" s="4" t="s">
        <v>47</v>
      </c>
      <c r="B63" s="2">
        <v>8789</v>
      </c>
      <c r="C63" s="2">
        <v>7373</v>
      </c>
      <c r="D63" s="2">
        <v>7599</v>
      </c>
      <c r="E63" s="2">
        <v>5157</v>
      </c>
      <c r="F63" s="3">
        <f>E63/D63*100</f>
        <v>67.864192656928552</v>
      </c>
    </row>
    <row r="64" spans="1:6" x14ac:dyDescent="0.15">
      <c r="A64" s="4" t="s">
        <v>23</v>
      </c>
      <c r="B64" s="2">
        <v>9881</v>
      </c>
      <c r="C64" s="2">
        <v>9148</v>
      </c>
      <c r="D64" s="2">
        <v>7624</v>
      </c>
      <c r="E64" s="2">
        <v>6262</v>
      </c>
      <c r="F64" s="3">
        <f t="shared" ref="F64:F70" si="4">E64/D64*100</f>
        <v>82.135362014690443</v>
      </c>
    </row>
    <row r="65" spans="1:6" x14ac:dyDescent="0.15">
      <c r="A65" s="4" t="s">
        <v>24</v>
      </c>
      <c r="B65" s="2">
        <v>5348</v>
      </c>
      <c r="C65" s="2">
        <v>5528</v>
      </c>
      <c r="D65" s="2">
        <v>4323</v>
      </c>
      <c r="E65" s="2">
        <v>3759</v>
      </c>
      <c r="F65" s="3">
        <f t="shared" si="4"/>
        <v>86.953504510756417</v>
      </c>
    </row>
    <row r="66" spans="1:6" x14ac:dyDescent="0.15">
      <c r="A66" s="4" t="s">
        <v>25</v>
      </c>
      <c r="B66" s="2">
        <v>6560</v>
      </c>
      <c r="C66" s="2">
        <v>5138</v>
      </c>
      <c r="D66" s="2">
        <v>3162</v>
      </c>
      <c r="E66" s="2">
        <v>4974</v>
      </c>
      <c r="F66" s="3">
        <f t="shared" si="4"/>
        <v>157.30550284629982</v>
      </c>
    </row>
    <row r="67" spans="1:6" x14ac:dyDescent="0.15">
      <c r="A67" s="4" t="s">
        <v>26</v>
      </c>
      <c r="B67" s="2">
        <v>7628</v>
      </c>
      <c r="C67" s="2">
        <v>5440</v>
      </c>
      <c r="D67" s="2">
        <v>5731</v>
      </c>
      <c r="E67" s="2">
        <v>6868</v>
      </c>
      <c r="F67" s="3">
        <f t="shared" si="4"/>
        <v>119.83946955156168</v>
      </c>
    </row>
    <row r="68" spans="1:6" x14ac:dyDescent="0.15">
      <c r="A68" s="4" t="s">
        <v>27</v>
      </c>
      <c r="B68" s="2">
        <v>5346</v>
      </c>
      <c r="C68" s="2">
        <v>5059</v>
      </c>
      <c r="D68" s="2">
        <v>4693</v>
      </c>
      <c r="E68" s="2">
        <v>6220</v>
      </c>
      <c r="F68" s="3">
        <f t="shared" si="4"/>
        <v>132.5378222885148</v>
      </c>
    </row>
    <row r="69" spans="1:6" x14ac:dyDescent="0.15">
      <c r="A69" s="4" t="s">
        <v>28</v>
      </c>
      <c r="B69" s="2">
        <v>6303</v>
      </c>
      <c r="C69" s="2">
        <v>4864</v>
      </c>
      <c r="D69" s="2">
        <v>5072</v>
      </c>
      <c r="E69" s="2">
        <v>6122</v>
      </c>
      <c r="F69" s="3">
        <f t="shared" si="4"/>
        <v>120.70189274447949</v>
      </c>
    </row>
    <row r="70" spans="1:6" x14ac:dyDescent="0.15">
      <c r="A70" s="4" t="s">
        <v>29</v>
      </c>
      <c r="B70" s="2">
        <v>6887</v>
      </c>
      <c r="C70" s="2">
        <v>6332</v>
      </c>
      <c r="D70" s="2">
        <v>4371</v>
      </c>
      <c r="E70" s="2">
        <v>6161</v>
      </c>
      <c r="F70" s="3">
        <f t="shared" si="4"/>
        <v>140.95172729352552</v>
      </c>
    </row>
    <row r="71" spans="1:6" x14ac:dyDescent="0.15">
      <c r="A71" s="4" t="s">
        <v>32</v>
      </c>
      <c r="B71" s="2">
        <v>4019</v>
      </c>
      <c r="C71" s="2">
        <v>3513</v>
      </c>
      <c r="D71" s="2">
        <v>4097</v>
      </c>
      <c r="E71" s="2"/>
      <c r="F71" s="3"/>
    </row>
    <row r="72" spans="1:6" x14ac:dyDescent="0.15">
      <c r="A72" s="4" t="s">
        <v>33</v>
      </c>
      <c r="B72" s="2">
        <v>3685</v>
      </c>
      <c r="C72" s="2">
        <v>3087</v>
      </c>
      <c r="D72" s="2">
        <v>3640</v>
      </c>
      <c r="E72" s="2"/>
      <c r="F72" s="3"/>
    </row>
    <row r="73" spans="1:6" x14ac:dyDescent="0.15">
      <c r="A73" s="4" t="s">
        <v>34</v>
      </c>
      <c r="B73" s="2">
        <v>3487</v>
      </c>
      <c r="C73" s="2">
        <v>4429</v>
      </c>
      <c r="D73" s="2">
        <v>4687</v>
      </c>
      <c r="E73" s="2"/>
      <c r="F73" s="3"/>
    </row>
    <row r="74" spans="1:6" x14ac:dyDescent="0.15">
      <c r="A74" s="4" t="s">
        <v>35</v>
      </c>
      <c r="B74" s="2">
        <v>7711</v>
      </c>
      <c r="C74" s="2">
        <v>7028</v>
      </c>
      <c r="D74" s="2">
        <v>6691</v>
      </c>
      <c r="E74" s="2"/>
      <c r="F74" s="3"/>
    </row>
    <row r="75" spans="1:6" x14ac:dyDescent="0.15">
      <c r="A75" s="5" t="s">
        <v>37</v>
      </c>
      <c r="B75" s="2">
        <f>SUM(B63:B74)</f>
        <v>75644</v>
      </c>
      <c r="C75" s="2">
        <f t="shared" ref="C75:E75" si="5">SUM(C63:C74)</f>
        <v>66939</v>
      </c>
      <c r="D75" s="2">
        <f t="shared" si="5"/>
        <v>61690</v>
      </c>
      <c r="E75" s="2">
        <f t="shared" si="5"/>
        <v>45523</v>
      </c>
      <c r="F75" s="3"/>
    </row>
    <row r="88" spans="1:6" x14ac:dyDescent="0.15">
      <c r="A88" s="10" t="s">
        <v>56</v>
      </c>
      <c r="B88" s="10"/>
      <c r="C88" s="10"/>
      <c r="D88" s="10"/>
    </row>
    <row r="89" spans="1:6" x14ac:dyDescent="0.15">
      <c r="A89" s="2"/>
      <c r="B89" s="2" t="s">
        <v>51</v>
      </c>
      <c r="C89" s="2" t="s">
        <v>52</v>
      </c>
      <c r="D89" s="2" t="s">
        <v>53</v>
      </c>
      <c r="E89" s="2" t="s">
        <v>54</v>
      </c>
      <c r="F89" s="2" t="s">
        <v>45</v>
      </c>
    </row>
    <row r="90" spans="1:6" x14ac:dyDescent="0.15">
      <c r="A90" s="4" t="s">
        <v>47</v>
      </c>
      <c r="B90" s="2">
        <v>9204</v>
      </c>
      <c r="C90" s="2">
        <v>9396</v>
      </c>
      <c r="D90" s="2">
        <v>9625</v>
      </c>
      <c r="E90" s="2">
        <v>7486</v>
      </c>
      <c r="F90" s="3">
        <f>E90/D90*100</f>
        <v>77.776623376623377</v>
      </c>
    </row>
    <row r="91" spans="1:6" x14ac:dyDescent="0.15">
      <c r="A91" s="4" t="s">
        <v>23</v>
      </c>
      <c r="B91" s="2">
        <v>12125</v>
      </c>
      <c r="C91" s="2">
        <v>12351</v>
      </c>
      <c r="D91" s="2">
        <v>12101</v>
      </c>
      <c r="E91" s="2">
        <v>10184</v>
      </c>
      <c r="F91" s="3">
        <f t="shared" ref="F91:F97" si="6">E91/D91*100</f>
        <v>84.158334021981645</v>
      </c>
    </row>
    <row r="92" spans="1:6" x14ac:dyDescent="0.15">
      <c r="A92" s="4" t="s">
        <v>24</v>
      </c>
      <c r="B92" s="2">
        <v>6075</v>
      </c>
      <c r="C92" s="2">
        <v>6990</v>
      </c>
      <c r="D92" s="2">
        <v>5827</v>
      </c>
      <c r="E92" s="2">
        <v>5286</v>
      </c>
      <c r="F92" s="3">
        <f t="shared" si="6"/>
        <v>90.715634117041361</v>
      </c>
    </row>
    <row r="93" spans="1:6" x14ac:dyDescent="0.15">
      <c r="A93" s="4" t="s">
        <v>25</v>
      </c>
      <c r="B93" s="2">
        <v>10356</v>
      </c>
      <c r="C93" s="2">
        <v>9209</v>
      </c>
      <c r="D93" s="2">
        <v>7231</v>
      </c>
      <c r="E93" s="2">
        <v>8414</v>
      </c>
      <c r="F93" s="3">
        <f t="shared" si="6"/>
        <v>116.36011616650532</v>
      </c>
    </row>
    <row r="94" spans="1:6" x14ac:dyDescent="0.15">
      <c r="A94" s="4" t="s">
        <v>26</v>
      </c>
      <c r="B94" s="2">
        <v>13792</v>
      </c>
      <c r="C94" s="2">
        <v>11004</v>
      </c>
      <c r="D94" s="2">
        <v>10522</v>
      </c>
      <c r="E94" s="2">
        <v>12833</v>
      </c>
      <c r="F94" s="3">
        <f t="shared" si="6"/>
        <v>121.96350503706519</v>
      </c>
    </row>
    <row r="95" spans="1:6" x14ac:dyDescent="0.15">
      <c r="A95" s="4" t="s">
        <v>27</v>
      </c>
      <c r="B95" s="2">
        <v>10623</v>
      </c>
      <c r="C95" s="2">
        <v>10397</v>
      </c>
      <c r="D95" s="2">
        <v>9361</v>
      </c>
      <c r="E95" s="2">
        <v>9529</v>
      </c>
      <c r="F95" s="3">
        <f t="shared" si="6"/>
        <v>101.79468005554962</v>
      </c>
    </row>
    <row r="96" spans="1:6" x14ac:dyDescent="0.15">
      <c r="A96" s="4" t="s">
        <v>28</v>
      </c>
      <c r="B96" s="2">
        <v>8019</v>
      </c>
      <c r="C96" s="2">
        <v>8327</v>
      </c>
      <c r="D96" s="2">
        <v>9061</v>
      </c>
      <c r="E96" s="2">
        <v>10434</v>
      </c>
      <c r="F96" s="3">
        <f t="shared" si="6"/>
        <v>115.15285288599493</v>
      </c>
    </row>
    <row r="97" spans="1:14" x14ac:dyDescent="0.15">
      <c r="A97" s="4" t="s">
        <v>29</v>
      </c>
      <c r="B97" s="2">
        <v>7884</v>
      </c>
      <c r="C97" s="2">
        <v>8622</v>
      </c>
      <c r="D97" s="2">
        <v>6855</v>
      </c>
      <c r="E97" s="2">
        <v>8252</v>
      </c>
      <c r="F97" s="3">
        <f t="shared" si="6"/>
        <v>120.37928519328958</v>
      </c>
    </row>
    <row r="98" spans="1:14" x14ac:dyDescent="0.15">
      <c r="A98" s="4" t="s">
        <v>32</v>
      </c>
      <c r="B98" s="2">
        <v>4162</v>
      </c>
      <c r="C98" s="2">
        <v>4526</v>
      </c>
      <c r="D98" s="2">
        <v>4341</v>
      </c>
      <c r="E98" s="2"/>
      <c r="F98" s="3"/>
    </row>
    <row r="99" spans="1:14" x14ac:dyDescent="0.15">
      <c r="A99" s="4" t="s">
        <v>33</v>
      </c>
      <c r="B99" s="2">
        <v>2810</v>
      </c>
      <c r="C99" s="2">
        <v>3002</v>
      </c>
      <c r="D99" s="2">
        <v>2966</v>
      </c>
      <c r="E99" s="2"/>
      <c r="F99" s="3"/>
    </row>
    <row r="100" spans="1:14" x14ac:dyDescent="0.15">
      <c r="A100" s="4" t="s">
        <v>34</v>
      </c>
      <c r="B100" s="2">
        <v>3042</v>
      </c>
      <c r="C100" s="2">
        <v>4409</v>
      </c>
      <c r="D100" s="2">
        <v>4318</v>
      </c>
      <c r="E100" s="2"/>
      <c r="F100" s="3"/>
    </row>
    <row r="101" spans="1:14" x14ac:dyDescent="0.15">
      <c r="A101" s="4" t="s">
        <v>35</v>
      </c>
      <c r="B101" s="2">
        <v>9171</v>
      </c>
      <c r="C101" s="2">
        <v>9712</v>
      </c>
      <c r="D101" s="2">
        <v>10217</v>
      </c>
      <c r="E101" s="2"/>
      <c r="F101" s="3"/>
    </row>
    <row r="102" spans="1:14" x14ac:dyDescent="0.15">
      <c r="A102" s="5" t="s">
        <v>37</v>
      </c>
      <c r="B102" s="2">
        <f>SUM(B90:B101)</f>
        <v>97263</v>
      </c>
      <c r="C102" s="2">
        <f t="shared" ref="C102" si="7">SUM(C90:C101)</f>
        <v>97945</v>
      </c>
      <c r="D102" s="2">
        <f t="shared" ref="D102" si="8">SUM(D90:D101)</f>
        <v>92425</v>
      </c>
      <c r="E102" s="2">
        <f t="shared" ref="E102" si="9">SUM(E90:E101)</f>
        <v>72418</v>
      </c>
      <c r="F102" s="3"/>
    </row>
    <row r="105" spans="1:14" x14ac:dyDescent="0.15">
      <c r="A105" s="9" t="s">
        <v>57</v>
      </c>
      <c r="B105" s="9"/>
      <c r="C105" s="9"/>
      <c r="D105" s="9"/>
      <c r="E105" s="9"/>
      <c r="F105" s="9"/>
      <c r="G105" s="9"/>
      <c r="H105" s="9"/>
      <c r="I105" s="9"/>
      <c r="J105" s="9"/>
      <c r="K105" s="9"/>
      <c r="L105" s="9"/>
      <c r="M105" s="9"/>
      <c r="N105" s="9"/>
    </row>
    <row r="106" spans="1:14" x14ac:dyDescent="0.15">
      <c r="A106" s="9" t="s">
        <v>58</v>
      </c>
      <c r="B106" s="9"/>
      <c r="C106" s="9"/>
      <c r="D106" s="9"/>
      <c r="E106" s="9"/>
      <c r="F106" s="9"/>
      <c r="G106" s="9"/>
      <c r="H106" s="9"/>
      <c r="I106" s="9"/>
      <c r="J106" s="9"/>
      <c r="K106" s="9"/>
      <c r="L106" s="9"/>
      <c r="M106" s="9"/>
      <c r="N106" s="9"/>
    </row>
    <row r="107" spans="1:14" x14ac:dyDescent="0.15">
      <c r="A107" s="9" t="s">
        <v>59</v>
      </c>
      <c r="B107" s="9"/>
      <c r="C107" s="9"/>
      <c r="D107" s="9"/>
      <c r="E107" s="9"/>
      <c r="F107" s="9"/>
      <c r="G107" s="9"/>
      <c r="H107" s="9"/>
      <c r="I107" s="9"/>
      <c r="J107" s="9"/>
      <c r="K107" s="9"/>
      <c r="L107" s="9"/>
      <c r="M107" s="9"/>
      <c r="N107" s="9"/>
    </row>
    <row r="108" spans="1:14" x14ac:dyDescent="0.15">
      <c r="A108" s="9" t="s">
        <v>60</v>
      </c>
      <c r="B108" s="9"/>
      <c r="C108" s="9"/>
      <c r="D108" s="9"/>
      <c r="E108" s="9"/>
      <c r="F108" s="9"/>
      <c r="G108" s="9"/>
      <c r="H108" s="9"/>
      <c r="I108" s="9"/>
      <c r="J108" s="9"/>
      <c r="K108" s="9"/>
      <c r="L108" s="9"/>
      <c r="M108" s="9"/>
      <c r="N108" s="9"/>
    </row>
    <row r="109" spans="1:14" x14ac:dyDescent="0.15">
      <c r="A109" s="9" t="s">
        <v>61</v>
      </c>
      <c r="B109" s="9"/>
      <c r="C109" s="9"/>
      <c r="D109" s="9"/>
      <c r="E109" s="9"/>
      <c r="F109" s="9"/>
      <c r="G109" s="9"/>
      <c r="H109" s="9"/>
      <c r="I109" s="9"/>
      <c r="J109" s="9"/>
      <c r="K109" s="9"/>
      <c r="L109" s="9"/>
      <c r="M109" s="9"/>
      <c r="N109" s="9"/>
    </row>
    <row r="110" spans="1:14" x14ac:dyDescent="0.15">
      <c r="A110" s="9" t="s">
        <v>62</v>
      </c>
      <c r="B110" s="9"/>
      <c r="C110" s="9"/>
      <c r="D110" s="9"/>
      <c r="E110" s="9"/>
      <c r="F110" s="9"/>
      <c r="G110" s="9"/>
      <c r="H110" s="9"/>
      <c r="I110" s="9"/>
      <c r="J110" s="9"/>
      <c r="K110" s="9"/>
      <c r="L110" s="9"/>
      <c r="M110" s="9"/>
      <c r="N110" s="9"/>
    </row>
    <row r="111" spans="1:14" x14ac:dyDescent="0.15">
      <c r="A111" s="9" t="s">
        <v>63</v>
      </c>
      <c r="B111" s="9"/>
      <c r="C111" s="9"/>
      <c r="D111" s="9"/>
      <c r="E111" s="9"/>
      <c r="F111" s="9"/>
      <c r="G111" s="9"/>
      <c r="H111" s="9"/>
      <c r="I111" s="9"/>
      <c r="J111" s="9"/>
      <c r="K111" s="9"/>
      <c r="L111" s="9"/>
      <c r="M111" s="9"/>
      <c r="N111" s="9"/>
    </row>
    <row r="112" spans="1:14" x14ac:dyDescent="0.15">
      <c r="A112" s="9" t="s">
        <v>64</v>
      </c>
      <c r="B112" s="9"/>
      <c r="C112" s="9"/>
      <c r="D112" s="9"/>
      <c r="E112" s="9"/>
      <c r="F112" s="9"/>
      <c r="G112" s="9"/>
      <c r="H112" s="9"/>
      <c r="I112" s="9"/>
      <c r="J112" s="9"/>
      <c r="K112" s="9"/>
      <c r="L112" s="9"/>
      <c r="M112" s="9"/>
      <c r="N112" s="9"/>
    </row>
    <row r="113" spans="1:14" x14ac:dyDescent="0.15">
      <c r="A113" s="9" t="s">
        <v>65</v>
      </c>
      <c r="B113" s="9"/>
      <c r="C113" s="9"/>
      <c r="D113" s="9"/>
      <c r="E113" s="9"/>
      <c r="F113" s="9"/>
      <c r="G113" s="9"/>
      <c r="H113" s="9"/>
      <c r="I113" s="9"/>
      <c r="J113" s="9"/>
      <c r="K113" s="9"/>
      <c r="L113" s="9"/>
      <c r="M113" s="9"/>
      <c r="N113" s="9"/>
    </row>
    <row r="114" spans="1:14" x14ac:dyDescent="0.15">
      <c r="A114" s="9" t="s">
        <v>66</v>
      </c>
      <c r="B114" s="9"/>
      <c r="C114" s="9"/>
      <c r="D114" s="9"/>
      <c r="E114" s="9"/>
      <c r="F114" s="9"/>
      <c r="G114" s="9"/>
      <c r="H114" s="9"/>
      <c r="I114" s="9"/>
      <c r="J114" s="9"/>
      <c r="K114" s="9"/>
      <c r="L114" s="9"/>
      <c r="M114" s="9"/>
      <c r="N114" s="9"/>
    </row>
    <row r="115" spans="1:14" x14ac:dyDescent="0.15">
      <c r="A115" s="9"/>
      <c r="B115" s="9"/>
      <c r="C115" s="9"/>
      <c r="D115" s="9"/>
      <c r="E115" s="9"/>
      <c r="F115" s="9"/>
      <c r="G115" s="9"/>
      <c r="H115" s="9"/>
      <c r="I115" s="9"/>
      <c r="J115" s="9"/>
      <c r="K115" s="9"/>
      <c r="L115" s="9"/>
      <c r="M115" s="9"/>
      <c r="N115" s="9"/>
    </row>
    <row r="116" spans="1:14" x14ac:dyDescent="0.15">
      <c r="A116" s="9"/>
      <c r="B116" s="9"/>
      <c r="C116" s="9"/>
      <c r="D116" s="9"/>
      <c r="E116" s="9"/>
      <c r="F116" s="9"/>
      <c r="G116" s="9"/>
      <c r="H116" s="9"/>
      <c r="I116" s="9"/>
      <c r="J116" s="9"/>
      <c r="K116" s="9"/>
      <c r="L116" s="9"/>
      <c r="M116" s="9"/>
      <c r="N116" s="9"/>
    </row>
    <row r="117" spans="1:14" x14ac:dyDescent="0.15">
      <c r="A117" s="9" t="s">
        <v>67</v>
      </c>
      <c r="B117" s="9"/>
      <c r="C117" s="9"/>
      <c r="D117" s="9"/>
      <c r="E117" s="9"/>
      <c r="F117" s="9"/>
      <c r="G117" s="9"/>
      <c r="H117" s="9"/>
      <c r="I117" s="9"/>
      <c r="J117" s="9"/>
      <c r="K117" s="9"/>
      <c r="L117" s="9"/>
      <c r="M117" s="9"/>
      <c r="N117" s="9"/>
    </row>
    <row r="118" spans="1:14" x14ac:dyDescent="0.15">
      <c r="A118" s="9" t="s">
        <v>68</v>
      </c>
      <c r="B118" s="9"/>
      <c r="C118" s="9"/>
      <c r="D118" s="9"/>
      <c r="E118" s="9"/>
      <c r="F118" s="9"/>
      <c r="G118" s="9"/>
      <c r="H118" s="9"/>
      <c r="I118" s="9"/>
      <c r="J118" s="9"/>
      <c r="K118" s="9"/>
      <c r="L118" s="9"/>
      <c r="M118" s="9"/>
      <c r="N118" s="9"/>
    </row>
    <row r="119" spans="1:14" x14ac:dyDescent="0.15">
      <c r="A119" s="9"/>
      <c r="B119" s="9"/>
      <c r="C119" s="9"/>
      <c r="D119" s="9"/>
      <c r="E119" s="9"/>
      <c r="F119" s="9"/>
      <c r="G119" s="9"/>
      <c r="H119" s="9"/>
      <c r="I119" s="9"/>
      <c r="J119" s="9"/>
      <c r="K119" s="9"/>
      <c r="L119" s="9"/>
      <c r="M119" s="9"/>
      <c r="N119" s="9"/>
    </row>
    <row r="120" spans="1:14" x14ac:dyDescent="0.15">
      <c r="A120" s="9"/>
      <c r="B120" s="9"/>
      <c r="C120" s="9"/>
      <c r="D120" s="9"/>
      <c r="E120" s="9"/>
      <c r="F120" s="9"/>
      <c r="G120" s="9"/>
      <c r="H120" s="9"/>
      <c r="I120" s="9"/>
      <c r="J120" s="9"/>
      <c r="K120" s="9"/>
      <c r="L120" s="9"/>
      <c r="M120" s="9"/>
      <c r="N120" s="9"/>
    </row>
    <row r="121" spans="1:14" x14ac:dyDescent="0.15">
      <c r="A121" s="9"/>
      <c r="B121" s="9"/>
      <c r="C121" s="9"/>
      <c r="D121" s="9"/>
      <c r="E121" s="9"/>
      <c r="F121" s="9"/>
      <c r="G121" s="9"/>
      <c r="H121" s="9"/>
      <c r="I121" s="9"/>
      <c r="J121" s="9"/>
      <c r="K121" s="9"/>
      <c r="L121" s="9"/>
      <c r="M121" s="9"/>
      <c r="N121" s="9"/>
    </row>
    <row r="122" spans="1:14" x14ac:dyDescent="0.15">
      <c r="A122" s="9"/>
      <c r="B122" s="9"/>
      <c r="C122" s="9"/>
      <c r="D122" s="9"/>
      <c r="E122" s="9"/>
      <c r="F122" s="9"/>
      <c r="G122" s="9"/>
      <c r="H122" s="9"/>
      <c r="I122" s="9"/>
      <c r="J122" s="9"/>
      <c r="K122" s="9"/>
      <c r="L122" s="9"/>
      <c r="M122" s="9"/>
      <c r="N122" s="9"/>
    </row>
    <row r="123" spans="1:14" x14ac:dyDescent="0.15">
      <c r="A123" s="9"/>
      <c r="B123" s="9"/>
      <c r="C123" s="9"/>
      <c r="D123" s="9"/>
      <c r="E123" s="9"/>
      <c r="F123" s="9"/>
      <c r="G123" s="9"/>
      <c r="H123" s="9"/>
      <c r="I123" s="9"/>
      <c r="J123" s="9"/>
      <c r="K123" s="9"/>
      <c r="L123" s="9"/>
      <c r="M123" s="9"/>
      <c r="N123" s="9"/>
    </row>
    <row r="124" spans="1:14" x14ac:dyDescent="0.15">
      <c r="A124" s="9"/>
      <c r="B124" s="9"/>
      <c r="C124" s="9"/>
      <c r="D124" s="9"/>
      <c r="E124" s="9"/>
      <c r="F124" s="9"/>
      <c r="G124" s="9"/>
      <c r="H124" s="9"/>
      <c r="I124" s="9"/>
      <c r="J124" s="9"/>
      <c r="K124" s="9"/>
      <c r="L124" s="9"/>
      <c r="M124" s="9"/>
      <c r="N124" s="9"/>
    </row>
    <row r="125" spans="1:14" x14ac:dyDescent="0.15">
      <c r="A125" s="9"/>
      <c r="B125" s="9"/>
      <c r="C125" s="9"/>
      <c r="D125" s="9"/>
      <c r="E125" s="9"/>
      <c r="F125" s="9"/>
      <c r="G125" s="9"/>
      <c r="H125" s="9"/>
      <c r="I125" s="9"/>
      <c r="J125" s="9"/>
      <c r="K125" s="9"/>
      <c r="L125" s="9"/>
      <c r="M125" s="9"/>
      <c r="N125" s="9"/>
    </row>
    <row r="126" spans="1:14" x14ac:dyDescent="0.15">
      <c r="A126" s="9"/>
      <c r="B126" s="9"/>
      <c r="C126" s="9"/>
      <c r="D126" s="9"/>
      <c r="E126" s="9"/>
      <c r="F126" s="9"/>
      <c r="G126" s="9"/>
      <c r="H126" s="9"/>
      <c r="I126" s="9"/>
      <c r="J126" s="9"/>
      <c r="K126" s="9"/>
      <c r="L126" s="9"/>
      <c r="M126" s="9"/>
      <c r="N126" s="9"/>
    </row>
    <row r="127" spans="1:14" x14ac:dyDescent="0.15">
      <c r="A127" s="9"/>
      <c r="B127" s="9"/>
      <c r="C127" s="9"/>
      <c r="D127" s="9"/>
      <c r="E127" s="9"/>
      <c r="F127" s="9"/>
      <c r="G127" s="9"/>
      <c r="H127" s="9"/>
      <c r="I127" s="9"/>
      <c r="J127" s="9"/>
      <c r="K127" s="9"/>
      <c r="L127" s="9"/>
      <c r="M127" s="9"/>
      <c r="N127" s="9"/>
    </row>
    <row r="128" spans="1:14" x14ac:dyDescent="0.15">
      <c r="A128" s="9"/>
      <c r="B128" s="9"/>
      <c r="C128" s="9"/>
      <c r="D128" s="9"/>
      <c r="E128" s="9"/>
      <c r="F128" s="9"/>
      <c r="G128" s="9"/>
      <c r="H128" s="9"/>
      <c r="I128" s="9"/>
      <c r="J128" s="9"/>
      <c r="K128" s="9"/>
      <c r="L128" s="9"/>
      <c r="M128" s="9"/>
      <c r="N128" s="9"/>
    </row>
    <row r="129" spans="1:14" x14ac:dyDescent="0.15">
      <c r="A129" s="9"/>
      <c r="B129" s="9"/>
      <c r="C129" s="9"/>
      <c r="D129" s="9"/>
      <c r="E129" s="9"/>
      <c r="F129" s="9"/>
      <c r="G129" s="9"/>
      <c r="H129" s="9"/>
      <c r="I129" s="9"/>
      <c r="J129" s="9"/>
      <c r="K129" s="9"/>
      <c r="L129" s="9"/>
      <c r="M129" s="9"/>
      <c r="N129" s="9"/>
    </row>
    <row r="130" spans="1:14" x14ac:dyDescent="0.15">
      <c r="A130" s="9"/>
      <c r="B130" s="9"/>
      <c r="C130" s="9"/>
      <c r="D130" s="9"/>
      <c r="E130" s="9"/>
      <c r="F130" s="9"/>
      <c r="G130" s="9"/>
      <c r="H130" s="9"/>
      <c r="I130" s="9"/>
      <c r="J130" s="9"/>
      <c r="K130" s="9"/>
      <c r="L130" s="9"/>
      <c r="M130" s="9"/>
      <c r="N130" s="9"/>
    </row>
    <row r="131" spans="1:14" x14ac:dyDescent="0.15">
      <c r="A131" s="9"/>
      <c r="B131" s="9"/>
      <c r="C131" s="9"/>
      <c r="D131" s="9"/>
      <c r="E131" s="9"/>
      <c r="F131" s="9"/>
      <c r="G131" s="9"/>
      <c r="H131" s="9"/>
      <c r="I131" s="9"/>
      <c r="J131" s="9"/>
      <c r="K131" s="9"/>
      <c r="L131" s="9"/>
      <c r="M131" s="9"/>
      <c r="N131" s="9"/>
    </row>
    <row r="132" spans="1:14" x14ac:dyDescent="0.15">
      <c r="A132" s="9"/>
      <c r="B132" s="9"/>
      <c r="C132" s="9"/>
      <c r="D132" s="9"/>
      <c r="E132" s="9"/>
      <c r="F132" s="9"/>
      <c r="G132" s="9"/>
      <c r="H132" s="9"/>
      <c r="I132" s="9"/>
      <c r="J132" s="9"/>
      <c r="K132" s="9"/>
      <c r="L132" s="9"/>
      <c r="M132" s="9"/>
      <c r="N132" s="9"/>
    </row>
    <row r="133" spans="1:14" x14ac:dyDescent="0.15">
      <c r="A133" s="9"/>
      <c r="B133" s="9"/>
      <c r="C133" s="9"/>
      <c r="D133" s="9"/>
      <c r="E133" s="9"/>
      <c r="F133" s="9"/>
      <c r="G133" s="9"/>
      <c r="H133" s="9"/>
      <c r="I133" s="9"/>
      <c r="J133" s="9"/>
      <c r="K133" s="9"/>
      <c r="L133" s="9"/>
      <c r="M133" s="9"/>
      <c r="N133" s="9"/>
    </row>
    <row r="134" spans="1:14" x14ac:dyDescent="0.15">
      <c r="A134" s="9"/>
      <c r="B134" s="9"/>
      <c r="C134" s="9"/>
      <c r="D134" s="9"/>
      <c r="E134" s="9"/>
      <c r="F134" s="9"/>
      <c r="G134" s="9"/>
      <c r="H134" s="9"/>
      <c r="I134" s="9"/>
      <c r="J134" s="9"/>
      <c r="K134" s="9"/>
      <c r="L134" s="9"/>
      <c r="M134" s="9"/>
      <c r="N134" s="9"/>
    </row>
    <row r="135" spans="1:14" x14ac:dyDescent="0.15">
      <c r="A135" s="9"/>
      <c r="B135" s="9"/>
      <c r="C135" s="9"/>
      <c r="D135" s="9"/>
      <c r="E135" s="9"/>
      <c r="F135" s="9"/>
      <c r="G135" s="9"/>
      <c r="H135" s="9"/>
      <c r="I135" s="9"/>
      <c r="J135" s="9"/>
      <c r="K135" s="9"/>
      <c r="L135" s="9"/>
      <c r="M135" s="9"/>
      <c r="N135" s="9"/>
    </row>
    <row r="136" spans="1:14" x14ac:dyDescent="0.15">
      <c r="A136" s="9"/>
      <c r="B136" s="9"/>
      <c r="C136" s="9"/>
      <c r="D136" s="9"/>
      <c r="E136" s="9"/>
      <c r="F136" s="9"/>
      <c r="G136" s="9"/>
      <c r="H136" s="9"/>
      <c r="I136" s="9"/>
      <c r="J136" s="9"/>
      <c r="K136" s="9"/>
      <c r="L136" s="9"/>
      <c r="M136" s="9"/>
      <c r="N136" s="9"/>
    </row>
    <row r="137" spans="1:14" x14ac:dyDescent="0.15">
      <c r="A137" s="9"/>
      <c r="B137" s="9"/>
      <c r="C137" s="9"/>
      <c r="D137" s="9"/>
      <c r="E137" s="9"/>
      <c r="F137" s="9"/>
      <c r="G137" s="9"/>
      <c r="H137" s="9"/>
      <c r="I137" s="9"/>
      <c r="J137" s="9"/>
      <c r="K137" s="9"/>
      <c r="L137" s="9"/>
      <c r="M137" s="9"/>
      <c r="N137" s="9"/>
    </row>
    <row r="138" spans="1:14" x14ac:dyDescent="0.15">
      <c r="A138" s="9"/>
      <c r="B138" s="9"/>
      <c r="C138" s="9"/>
      <c r="D138" s="9"/>
      <c r="E138" s="9"/>
      <c r="F138" s="9"/>
      <c r="G138" s="9"/>
      <c r="H138" s="9"/>
      <c r="I138" s="9"/>
      <c r="J138" s="9"/>
      <c r="K138" s="9"/>
      <c r="L138" s="9"/>
      <c r="M138" s="9"/>
      <c r="N138" s="9"/>
    </row>
    <row r="139" spans="1:14" x14ac:dyDescent="0.15">
      <c r="A139" s="9"/>
      <c r="B139" s="9"/>
      <c r="C139" s="9"/>
      <c r="D139" s="9"/>
      <c r="E139" s="9"/>
      <c r="F139" s="9"/>
      <c r="G139" s="9"/>
      <c r="H139" s="9"/>
      <c r="I139" s="9"/>
      <c r="J139" s="9"/>
      <c r="K139" s="9"/>
      <c r="L139" s="9"/>
      <c r="M139" s="9"/>
      <c r="N139" s="9"/>
    </row>
    <row r="140" spans="1:14" x14ac:dyDescent="0.15">
      <c r="A140" s="9"/>
      <c r="B140" s="9"/>
      <c r="C140" s="9"/>
      <c r="D140" s="9"/>
      <c r="E140" s="9"/>
      <c r="F140" s="9"/>
      <c r="G140" s="9"/>
      <c r="H140" s="9"/>
      <c r="I140" s="9"/>
      <c r="J140" s="9"/>
      <c r="K140" s="9"/>
      <c r="L140" s="9"/>
      <c r="M140" s="9"/>
      <c r="N140" s="9"/>
    </row>
    <row r="141" spans="1:14" x14ac:dyDescent="0.15">
      <c r="A141" s="9"/>
      <c r="B141" s="9"/>
      <c r="C141" s="9"/>
      <c r="D141" s="9"/>
      <c r="E141" s="9"/>
      <c r="F141" s="9"/>
      <c r="G141" s="9"/>
      <c r="H141" s="9"/>
      <c r="I141" s="9"/>
      <c r="J141" s="9"/>
      <c r="K141" s="9"/>
      <c r="L141" s="9"/>
      <c r="M141" s="9"/>
      <c r="N141" s="9"/>
    </row>
    <row r="142" spans="1:14" x14ac:dyDescent="0.15">
      <c r="A142" s="9"/>
      <c r="B142" s="9"/>
      <c r="C142" s="9"/>
      <c r="D142" s="9"/>
      <c r="E142" s="9"/>
      <c r="F142" s="9"/>
      <c r="G142" s="9"/>
      <c r="H142" s="9"/>
      <c r="I142" s="9"/>
      <c r="J142" s="9"/>
      <c r="K142" s="9"/>
      <c r="L142" s="9"/>
      <c r="M142" s="9"/>
      <c r="N142" s="9"/>
    </row>
    <row r="143" spans="1:14" x14ac:dyDescent="0.15">
      <c r="A143" s="9"/>
      <c r="B143" s="9"/>
      <c r="C143" s="9"/>
      <c r="D143" s="9"/>
      <c r="E143" s="9"/>
      <c r="F143" s="9"/>
      <c r="G143" s="9"/>
      <c r="H143" s="9"/>
      <c r="I143" s="9"/>
      <c r="J143" s="9"/>
      <c r="K143" s="9"/>
      <c r="L143" s="9"/>
      <c r="M143" s="9"/>
      <c r="N143" s="9"/>
    </row>
    <row r="144" spans="1:14" x14ac:dyDescent="0.15">
      <c r="A144" s="9"/>
      <c r="B144" s="9"/>
      <c r="C144" s="9"/>
      <c r="D144" s="9"/>
      <c r="E144" s="9"/>
      <c r="F144" s="9"/>
      <c r="G144" s="9"/>
      <c r="H144" s="9"/>
      <c r="I144" s="9"/>
      <c r="J144" s="9"/>
      <c r="K144" s="9"/>
      <c r="L144" s="9"/>
      <c r="M144" s="9"/>
      <c r="N144" s="9"/>
    </row>
    <row r="145" spans="1:14" x14ac:dyDescent="0.15">
      <c r="A145" s="9"/>
      <c r="B145" s="9"/>
      <c r="C145" s="9"/>
      <c r="D145" s="9"/>
      <c r="E145" s="9"/>
      <c r="F145" s="9"/>
      <c r="G145" s="9"/>
      <c r="H145" s="9"/>
      <c r="I145" s="9"/>
      <c r="J145" s="9"/>
      <c r="K145" s="9"/>
      <c r="L145" s="9"/>
      <c r="M145" s="9"/>
      <c r="N145" s="9"/>
    </row>
    <row r="146" spans="1:14" x14ac:dyDescent="0.15">
      <c r="A146" s="9"/>
      <c r="B146" s="9"/>
      <c r="C146" s="9"/>
      <c r="D146" s="9"/>
      <c r="E146" s="9"/>
      <c r="F146" s="9"/>
      <c r="G146" s="9"/>
      <c r="H146" s="9"/>
      <c r="I146" s="9"/>
      <c r="J146" s="9"/>
      <c r="K146" s="9"/>
      <c r="L146" s="9"/>
      <c r="M146" s="9"/>
      <c r="N146" s="9"/>
    </row>
    <row r="147" spans="1:14" x14ac:dyDescent="0.15">
      <c r="A147" s="9"/>
      <c r="B147" s="9"/>
      <c r="C147" s="9"/>
      <c r="D147" s="9"/>
      <c r="E147" s="9"/>
      <c r="F147" s="9"/>
      <c r="G147" s="9"/>
      <c r="H147" s="9"/>
      <c r="I147" s="9"/>
      <c r="J147" s="9"/>
      <c r="K147" s="9"/>
      <c r="L147" s="9"/>
      <c r="M147" s="9"/>
      <c r="N147" s="9"/>
    </row>
    <row r="148" spans="1:14" x14ac:dyDescent="0.15">
      <c r="A148" s="9"/>
      <c r="B148" s="9"/>
      <c r="C148" s="9"/>
      <c r="D148" s="9"/>
      <c r="E148" s="9"/>
      <c r="F148" s="9"/>
      <c r="G148" s="9"/>
      <c r="H148" s="9"/>
      <c r="I148" s="9"/>
      <c r="J148" s="9"/>
      <c r="K148" s="9"/>
      <c r="L148" s="9"/>
      <c r="M148" s="9"/>
      <c r="N148" s="9"/>
    </row>
    <row r="149" spans="1:14" x14ac:dyDescent="0.15">
      <c r="A149" s="9"/>
      <c r="B149" s="9"/>
      <c r="C149" s="9"/>
      <c r="D149" s="9"/>
      <c r="E149" s="9"/>
      <c r="F149" s="9"/>
      <c r="G149" s="9"/>
      <c r="H149" s="9"/>
      <c r="I149" s="9"/>
      <c r="J149" s="9"/>
      <c r="K149" s="9"/>
      <c r="L149" s="9"/>
      <c r="M149" s="9"/>
      <c r="N149" s="9"/>
    </row>
    <row r="150" spans="1:14" x14ac:dyDescent="0.15">
      <c r="A150" s="9"/>
      <c r="B150" s="9"/>
      <c r="C150" s="9"/>
      <c r="D150" s="9"/>
      <c r="E150" s="9"/>
      <c r="F150" s="9"/>
      <c r="G150" s="9"/>
      <c r="H150" s="9"/>
      <c r="I150" s="9"/>
      <c r="J150" s="9"/>
      <c r="K150" s="9"/>
      <c r="L150" s="9"/>
      <c r="M150" s="9"/>
      <c r="N150" s="9"/>
    </row>
    <row r="151" spans="1:14" x14ac:dyDescent="0.15">
      <c r="A151" s="9"/>
      <c r="B151" s="9"/>
      <c r="C151" s="9"/>
      <c r="D151" s="9"/>
      <c r="E151" s="9"/>
      <c r="F151" s="9"/>
      <c r="G151" s="9"/>
      <c r="H151" s="9"/>
      <c r="I151" s="9"/>
      <c r="J151" s="9"/>
      <c r="K151" s="9"/>
      <c r="L151" s="9"/>
      <c r="M151" s="9"/>
      <c r="N151" s="9"/>
    </row>
    <row r="152" spans="1:14" x14ac:dyDescent="0.15">
      <c r="A152" s="9"/>
      <c r="B152" s="9"/>
      <c r="C152" s="9"/>
      <c r="D152" s="9"/>
      <c r="E152" s="9"/>
      <c r="F152" s="9"/>
      <c r="G152" s="9"/>
      <c r="H152" s="9"/>
      <c r="I152" s="9"/>
      <c r="J152" s="9"/>
      <c r="K152" s="9"/>
      <c r="L152" s="9"/>
      <c r="M152" s="9"/>
      <c r="N152" s="9"/>
    </row>
    <row r="153" spans="1:14" x14ac:dyDescent="0.15">
      <c r="A153" s="9"/>
      <c r="B153" s="9"/>
      <c r="C153" s="9"/>
      <c r="D153" s="9"/>
      <c r="E153" s="9"/>
      <c r="F153" s="9"/>
      <c r="G153" s="9"/>
      <c r="H153" s="9"/>
      <c r="I153" s="9"/>
      <c r="J153" s="9"/>
      <c r="K153" s="9"/>
      <c r="L153" s="9"/>
      <c r="M153" s="9"/>
      <c r="N153" s="9"/>
    </row>
    <row r="154" spans="1:14" x14ac:dyDescent="0.15">
      <c r="A154" s="9"/>
      <c r="B154" s="9"/>
      <c r="C154" s="9"/>
      <c r="D154" s="9"/>
      <c r="E154" s="9"/>
      <c r="F154" s="9"/>
      <c r="G154" s="9"/>
      <c r="H154" s="9"/>
      <c r="I154" s="9"/>
      <c r="J154" s="9"/>
      <c r="K154" s="9"/>
      <c r="L154" s="9"/>
      <c r="M154" s="9"/>
      <c r="N154" s="9"/>
    </row>
    <row r="155" spans="1:14" x14ac:dyDescent="0.15">
      <c r="A155" s="9"/>
      <c r="B155" s="9"/>
      <c r="C155" s="9"/>
      <c r="D155" s="9"/>
      <c r="E155" s="9"/>
      <c r="F155" s="9"/>
      <c r="G155" s="9"/>
      <c r="H155" s="9"/>
      <c r="I155" s="9"/>
      <c r="J155" s="9"/>
      <c r="K155" s="9"/>
      <c r="L155" s="9"/>
      <c r="M155" s="9"/>
      <c r="N155" s="9"/>
    </row>
    <row r="156" spans="1:14" x14ac:dyDescent="0.15">
      <c r="A156" s="9"/>
      <c r="B156" s="9"/>
      <c r="C156" s="9"/>
      <c r="D156" s="9"/>
      <c r="E156" s="9"/>
      <c r="F156" s="9"/>
      <c r="G156" s="9"/>
      <c r="H156" s="9"/>
      <c r="I156" s="9"/>
      <c r="J156" s="9"/>
      <c r="K156" s="9"/>
      <c r="L156" s="9"/>
      <c r="M156" s="9"/>
      <c r="N156" s="9"/>
    </row>
    <row r="157" spans="1:14" x14ac:dyDescent="0.15">
      <c r="A157" s="9"/>
      <c r="B157" s="9"/>
      <c r="C157" s="9"/>
      <c r="D157" s="9"/>
      <c r="E157" s="9"/>
      <c r="F157" s="9"/>
      <c r="G157" s="9"/>
      <c r="H157" s="9"/>
      <c r="I157" s="9"/>
      <c r="J157" s="9"/>
      <c r="K157" s="9"/>
      <c r="L157" s="9"/>
      <c r="M157" s="9"/>
      <c r="N157" s="9"/>
    </row>
    <row r="158" spans="1:14" x14ac:dyDescent="0.15">
      <c r="A158" s="9"/>
      <c r="B158" s="9"/>
      <c r="C158" s="9"/>
      <c r="D158" s="9"/>
      <c r="E158" s="9"/>
      <c r="F158" s="9"/>
      <c r="G158" s="9"/>
      <c r="H158" s="9"/>
      <c r="I158" s="9"/>
      <c r="J158" s="9"/>
      <c r="K158" s="9"/>
      <c r="L158" s="9"/>
      <c r="M158" s="9"/>
      <c r="N158" s="9"/>
    </row>
    <row r="159" spans="1:14" x14ac:dyDescent="0.15">
      <c r="A159" s="9"/>
      <c r="B159" s="9"/>
      <c r="C159" s="9"/>
      <c r="D159" s="9"/>
      <c r="E159" s="9"/>
      <c r="F159" s="9"/>
      <c r="G159" s="9"/>
      <c r="H159" s="9"/>
      <c r="I159" s="9"/>
      <c r="J159" s="9"/>
      <c r="K159" s="9"/>
      <c r="L159" s="9"/>
      <c r="M159" s="9"/>
      <c r="N159" s="9"/>
    </row>
    <row r="160" spans="1:14" x14ac:dyDescent="0.15">
      <c r="A160" s="9"/>
      <c r="B160" s="9"/>
      <c r="C160" s="9"/>
      <c r="D160" s="9"/>
      <c r="E160" s="9"/>
      <c r="F160" s="9"/>
      <c r="G160" s="9"/>
      <c r="H160" s="9"/>
      <c r="I160" s="9"/>
      <c r="J160" s="9"/>
      <c r="K160" s="9"/>
      <c r="L160" s="9"/>
      <c r="M160" s="9"/>
      <c r="N160" s="9"/>
    </row>
  </sheetData>
  <mergeCells count="5">
    <mergeCell ref="A2:B2"/>
    <mergeCell ref="A22:B22"/>
    <mergeCell ref="A44:D44"/>
    <mergeCell ref="A61:D61"/>
    <mergeCell ref="A88:D88"/>
  </mergeCells>
  <phoneticPr fontId="1"/>
  <printOptions horizontalCentered="1" verticalCentered="1"/>
  <pageMargins left="0.70866141732283472" right="0.70866141732283472" top="0.55118110236220474"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72N04</dc:creator>
  <cp:lastModifiedBy>72N04</cp:lastModifiedBy>
  <cp:lastPrinted>2017-01-16T05:14:51Z</cp:lastPrinted>
  <dcterms:created xsi:type="dcterms:W3CDTF">2017-01-04T05:44:06Z</dcterms:created>
  <dcterms:modified xsi:type="dcterms:W3CDTF">2017-01-16T05:15:16Z</dcterms:modified>
</cp:coreProperties>
</file>